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sanchez\Desktop\"/>
    </mc:Choice>
  </mc:AlternateContent>
  <bookViews>
    <workbookView xWindow="0" yWindow="0" windowWidth="20490" windowHeight="8445" firstSheet="2" activeTab="6"/>
  </bookViews>
  <sheets>
    <sheet name="Subsidios por nómina" sheetId="2" r:id="rId1"/>
    <sheet name="Tarjetas activas por EF " sheetId="5" r:id="rId2"/>
    <sheet name=" Reemplazos" sheetId="4" r:id="rId3"/>
    <sheet name=" BTH por Subsidios y Genero" sheetId="6" r:id="rId4"/>
    <sheet name="Cantidad sub x Cédulas" sheetId="7" r:id="rId5"/>
    <sheet name="Llamadas" sheetId="8" r:id="rId6"/>
    <sheet name="Comercios" sheetId="9" r:id="rId7"/>
  </sheets>
  <definedNames>
    <definedName name="_xlnm._FilterDatabase" localSheetId="3" hidden="1">' BTH por Subsidios y Genero'!$B$4:$E$4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9" l="1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D39" i="9"/>
  <c r="C39" i="9"/>
  <c r="B39" i="9"/>
  <c r="C11" i="7" l="1"/>
  <c r="E15" i="6"/>
  <c r="E28" i="6"/>
  <c r="F6" i="4"/>
  <c r="F7" i="4"/>
  <c r="F8" i="4"/>
  <c r="F9" i="4"/>
  <c r="D10" i="4"/>
  <c r="F10" i="4" s="1"/>
  <c r="E10" i="4"/>
  <c r="C16" i="2" l="1"/>
  <c r="D16" i="2"/>
  <c r="C34" i="2"/>
  <c r="D34" i="2"/>
</calcChain>
</file>

<file path=xl/sharedStrings.xml><?xml version="1.0" encoding="utf-8"?>
<sst xmlns="http://schemas.openxmlformats.org/spreadsheetml/2006/main" count="300" uniqueCount="188">
  <si>
    <t>Total General</t>
  </si>
  <si>
    <t>Julio</t>
  </si>
  <si>
    <t>Agosto</t>
  </si>
  <si>
    <t>Septiembre</t>
  </si>
  <si>
    <t>TOTAL</t>
  </si>
  <si>
    <t>de 300.00 hasta 1,200.00</t>
  </si>
  <si>
    <t>INCENTIVO A LA ASISTENCIA ESCOLAR (ILAE)</t>
  </si>
  <si>
    <t>SUPLEMENTO ALIMENTICIO - ENVEJECIENTES (SA)</t>
  </si>
  <si>
    <t>PROGRAMA INCENTIVO A LOS ALISTADOS DE LA ARMADA DE REPUBLICA DOMINICANA (PIAARD)</t>
  </si>
  <si>
    <t>INCENTIVO A LA POLICIA PREVENTIVA (IPP)</t>
  </si>
  <si>
    <t>de 400.00 hasta 6,000.00</t>
  </si>
  <si>
    <t>BONO ESCOLAR ESTUDIANDO PROGRESANDO (BEEP)</t>
  </si>
  <si>
    <t>INCENTIVO A LA EDUCACION SUPERIOR (IES)</t>
  </si>
  <si>
    <t>1,850/3,500</t>
  </si>
  <si>
    <t>COMER ES PRIMERO (PCP)(# SUPÉRATEMUJER)</t>
  </si>
  <si>
    <t>COMER ES PRIMERO (PCP)(#QUEDATEENCASACTAS.A TARJETA)</t>
  </si>
  <si>
    <t>COMER ES PRIMERO (PCP)</t>
  </si>
  <si>
    <t>de 4.44 hasta 444.00</t>
  </si>
  <si>
    <t>BONOLUZ (BL)</t>
  </si>
  <si>
    <t>BONOGAS HOGAR (BGH) Temporal #QEC</t>
  </si>
  <si>
    <t>BONOGAS HOGAR (BGH)</t>
  </si>
  <si>
    <t>BONOGAS CHOFER (BGCh)</t>
  </si>
  <si>
    <t>Valor Otorgado</t>
  </si>
  <si>
    <t>Sub Cuentas</t>
  </si>
  <si>
    <t>Valor Por Subsidio</t>
  </si>
  <si>
    <t>Tipo Subsidio</t>
  </si>
  <si>
    <t>Subsidios Otorgados Nómina Julio 2021</t>
  </si>
  <si>
    <t>APRENDE  (ILAE)</t>
  </si>
  <si>
    <t>AVANZA (BEEP)</t>
  </si>
  <si>
    <t>ALIMÉNTATE (PCP)(# SUPÉRATEMUJER)</t>
  </si>
  <si>
    <t>ALIMÉNTATE (PCP)(#QUEDATEENCASACTAS.A TARJETA)</t>
  </si>
  <si>
    <t>ALIMÉNTATE (PCP)</t>
  </si>
  <si>
    <t>Subsidios Otorgados Nómina Agosto 2021</t>
  </si>
  <si>
    <t xml:space="preserve">Beneficiarios Unicos - </t>
  </si>
  <si>
    <t>Subsidios Otorgados Nómina Septiembre 2021</t>
  </si>
  <si>
    <t xml:space="preserve">TOTAL </t>
  </si>
  <si>
    <t>BHD</t>
  </si>
  <si>
    <t>ALNAP</t>
  </si>
  <si>
    <t xml:space="preserve">BANRESERVAS </t>
  </si>
  <si>
    <t>ACAP</t>
  </si>
  <si>
    <t xml:space="preserve">TOTAL DE  TARJETAS REEMPLAZADAS </t>
  </si>
  <si>
    <t>REEMPLAZADA POR  PERDIDA</t>
  </si>
  <si>
    <t>REEMPLAZADA POR  DETERIORO</t>
  </si>
  <si>
    <t xml:space="preserve">ENTIDADES FINACIERAS </t>
  </si>
  <si>
    <t>Total</t>
  </si>
  <si>
    <t>DUARTE</t>
  </si>
  <si>
    <t>MONSEÑOR NOUEL</t>
  </si>
  <si>
    <t>SANTIAGO</t>
  </si>
  <si>
    <t xml:space="preserve">SANCHEZ RAMIREZ </t>
  </si>
  <si>
    <t>HERMANAS MIRABAL</t>
  </si>
  <si>
    <t>SAN CRISTOBAL</t>
  </si>
  <si>
    <t>MONTECRISTI</t>
  </si>
  <si>
    <t>PERAVIA</t>
  </si>
  <si>
    <t>LA VEGA</t>
  </si>
  <si>
    <t>SAN JOSE DE OCOA</t>
  </si>
  <si>
    <t>HATO MAYOR</t>
  </si>
  <si>
    <t>SAN JUAN DE LA MAGUANA</t>
  </si>
  <si>
    <t>VALVERDE</t>
  </si>
  <si>
    <t xml:space="preserve">MONTE PLATA </t>
  </si>
  <si>
    <t>ELIAS PIÑA</t>
  </si>
  <si>
    <t>SANTIAGO RODRIGUEZ</t>
  </si>
  <si>
    <t>SAMANA</t>
  </si>
  <si>
    <t>PEDERNALES</t>
  </si>
  <si>
    <t>SAN PEDRO DE MACORIS</t>
  </si>
  <si>
    <t>PUERTO PLATA</t>
  </si>
  <si>
    <t>INDEPENDENCIA</t>
  </si>
  <si>
    <t>LA ROMANA</t>
  </si>
  <si>
    <t>MARIA TRINIDAD SANCHEZ</t>
  </si>
  <si>
    <t>BARAHONA</t>
  </si>
  <si>
    <t>LA ALTAGRACIA</t>
  </si>
  <si>
    <t>ESPAILLAT</t>
  </si>
  <si>
    <t>DISTRITO NACIONAL</t>
  </si>
  <si>
    <t>BAHORUCO</t>
  </si>
  <si>
    <t>EL SEIBO</t>
  </si>
  <si>
    <t>DAJABON</t>
  </si>
  <si>
    <t>SANTO DOMINGO</t>
  </si>
  <si>
    <t>AZUA</t>
  </si>
  <si>
    <t>PROVINCIA</t>
  </si>
  <si>
    <t>ASOCIACION CIBAO DE A Y P</t>
  </si>
  <si>
    <t>ASOCIACION LA NACIONAL DE A Y P</t>
  </si>
  <si>
    <t>BANRESERVAS</t>
  </si>
  <si>
    <t>BANCO BHD</t>
  </si>
  <si>
    <t>TARJETAS ACTIVAS POR ENTIDAD FINANCIERA Y POR PROVINCIA AL 30-09-2021</t>
  </si>
  <si>
    <t>CANTIDAD DE BENEFICIARIOS ACTIVOS POR PROVINCIA SEGUN SU EF</t>
  </si>
  <si>
    <t>INCENTIVO A LA MARINA DE GUERRA</t>
  </si>
  <si>
    <t>MASCULINO</t>
  </si>
  <si>
    <t>INCENTIVO A LA  ASISTENCIA ESCOLAR</t>
  </si>
  <si>
    <t>COMER ES PRIMERO</t>
  </si>
  <si>
    <t>BONOGAS HOGAR</t>
  </si>
  <si>
    <t>BONO ESCOLAR ESTUDIANDO PROGRESO</t>
  </si>
  <si>
    <t>BONOLUZ</t>
  </si>
  <si>
    <t>BONOGAS CHOFER</t>
  </si>
  <si>
    <t>INCENTIVO A LA EDUCACION SUPERIOR</t>
  </si>
  <si>
    <t>INCENTIVO A LA POLICIA PREVENTIVA</t>
  </si>
  <si>
    <t>SUPLEMENTO ALIMENTICIO - ENVEJECIENTES</t>
  </si>
  <si>
    <t>BTH's</t>
  </si>
  <si>
    <t>CODIGO_SUBSIDIOS</t>
  </si>
  <si>
    <t>NOMBRE_SUBSIDIOS</t>
  </si>
  <si>
    <t>SEXO</t>
  </si>
  <si>
    <t>FEMENINO</t>
  </si>
  <si>
    <t>CANTIDAD DE BENEFICIARIOS ACTIVOS POR SUBSIDIO Y GENERO</t>
  </si>
  <si>
    <t>TARJETAS REEMPLAZADAS  TRIMESTRE JULIO - SEPTIEMBRE 2021</t>
  </si>
  <si>
    <t>CANTIDAD DE SUBSIDIOS POR BENEFICIARIOS ACTIVOS</t>
  </si>
  <si>
    <t>TOTAL BENEFICIARIOS</t>
  </si>
  <si>
    <t>CANTIDAD SUBSIDIO  
RECIBIDOS</t>
  </si>
  <si>
    <t>BENEFICIARIOS</t>
  </si>
  <si>
    <t>Abandonadas</t>
  </si>
  <si>
    <t>Contestadas</t>
  </si>
  <si>
    <t>Entrantes</t>
  </si>
  <si>
    <t>Porcentaje</t>
  </si>
  <si>
    <t>Llamadas</t>
  </si>
  <si>
    <t>Sept.</t>
  </si>
  <si>
    <r>
      <rPr>
        <b/>
        <sz val="9"/>
        <rFont val="Calibri"/>
        <family val="1"/>
      </rPr>
      <t>SE ESTA PROCESANDO LA ACTUALIZACION DEL DESMONTE DE LOS COMERCIOS TEMPORALES, LOS VALORES SE VERAN RFELEJADOS EN EL CIERRE DEL PROXIMO MES.</t>
    </r>
  </si>
  <si>
    <r>
      <rPr>
        <b/>
        <sz val="9"/>
        <rFont val="Calibri"/>
        <family val="1"/>
      </rPr>
      <t>En el cierre reportamos la cantidad de comercios que tenemos con estatus retirado en base de datos</t>
    </r>
  </si>
  <si>
    <r>
      <rPr>
        <sz val="9"/>
        <rFont val="Calibri"/>
        <family val="1"/>
      </rPr>
      <t>SUSPENDIDOS* : TODO LOS TIPOS DE COMERCIOS</t>
    </r>
  </si>
  <si>
    <r>
      <rPr>
        <sz val="9"/>
        <rFont val="Calibri"/>
        <family val="1"/>
      </rPr>
      <t>RETIRADOS* : TODOS LOS TIPOS DE COMERCIOS</t>
    </r>
  </si>
  <si>
    <r>
      <rPr>
        <sz val="9"/>
        <rFont val="Calibri"/>
        <family val="1"/>
      </rPr>
      <t>UNIVERSITARIOS* : TIPOS LIBRERIAS, TIENDA-LIBRERIA Y AFILIADOS UNIVERSITARIOS</t>
    </r>
  </si>
  <si>
    <r>
      <rPr>
        <sz val="9"/>
        <rFont val="Calibri"/>
        <family val="1"/>
      </rPr>
      <t>COLMADOS ACTIVOS*: COLMADO, SUPERMERCADO Y TIENDA SUPERMERCADO</t>
    </r>
  </si>
  <si>
    <r>
      <rPr>
        <b/>
        <u/>
        <sz val="9"/>
        <rFont val="Calibri"/>
        <family val="1"/>
      </rPr>
      <t>NOTAS</t>
    </r>
    <r>
      <rPr>
        <b/>
        <sz val="9"/>
        <rFont val="Calibri"/>
        <family val="1"/>
      </rPr>
      <t>:</t>
    </r>
  </si>
  <si>
    <r>
      <rPr>
        <b/>
        <sz val="9"/>
        <rFont val="Calibri"/>
        <family val="1"/>
      </rPr>
      <t>TOTAL GENERAL COMERCIOS ADHERIDOS A LA RAS</t>
    </r>
  </si>
  <si>
    <r>
      <rPr>
        <b/>
        <sz val="9"/>
        <rFont val="Calibri"/>
        <family val="1"/>
      </rPr>
      <t>TOTAL GENERAL COMERCIOS SUSPENDIDOS</t>
    </r>
  </si>
  <si>
    <r>
      <rPr>
        <b/>
        <sz val="9"/>
        <rFont val="Calibri"/>
        <family val="1"/>
      </rPr>
      <t>TOTAL GENERAL COMERCIOS ACTIVOS</t>
    </r>
  </si>
  <si>
    <r>
      <rPr>
        <sz val="9"/>
        <rFont val="Calibri"/>
        <family val="1"/>
      </rPr>
      <t>SANTO DOMINGO</t>
    </r>
  </si>
  <si>
    <r>
      <rPr>
        <sz val="9"/>
        <rFont val="Calibri"/>
        <family val="1"/>
      </rPr>
      <t>SAN JOSE DE OCOA</t>
    </r>
  </si>
  <si>
    <r>
      <rPr>
        <sz val="9"/>
        <rFont val="Calibri"/>
        <family val="1"/>
      </rPr>
      <t>HATO MAYOR</t>
    </r>
  </si>
  <si>
    <r>
      <rPr>
        <sz val="9"/>
        <rFont val="Calibri"/>
        <family val="1"/>
      </rPr>
      <t>MONTE PLATA</t>
    </r>
  </si>
  <si>
    <r>
      <rPr>
        <sz val="9"/>
        <rFont val="Calibri"/>
        <family val="1"/>
      </rPr>
      <t>MONSEÑOR NOUEL</t>
    </r>
  </si>
  <si>
    <r>
      <rPr>
        <sz val="9"/>
        <rFont val="Calibri"/>
        <family val="1"/>
      </rPr>
      <t>VALVERDE</t>
    </r>
  </si>
  <si>
    <r>
      <rPr>
        <sz val="9"/>
        <rFont val="Calibri"/>
        <family val="1"/>
      </rPr>
      <t>SANTIAGO RODRIGUEZ</t>
    </r>
  </si>
  <si>
    <r>
      <rPr>
        <sz val="9"/>
        <rFont val="Calibri"/>
        <family val="1"/>
      </rPr>
      <t>SANTIAGO</t>
    </r>
  </si>
  <si>
    <r>
      <rPr>
        <sz val="9"/>
        <rFont val="Calibri"/>
        <family val="1"/>
      </rPr>
      <t>SANCHEZ RAMIREZ</t>
    </r>
  </si>
  <si>
    <r>
      <rPr>
        <sz val="9"/>
        <rFont val="Calibri"/>
        <family val="1"/>
      </rPr>
      <t>SAN PEDRO DE MACORIS</t>
    </r>
  </si>
  <si>
    <r>
      <rPr>
        <sz val="9"/>
        <rFont val="Calibri"/>
        <family val="1"/>
      </rPr>
      <t>SAN JUAN</t>
    </r>
  </si>
  <si>
    <r>
      <rPr>
        <sz val="9"/>
        <rFont val="Calibri"/>
        <family val="1"/>
      </rPr>
      <t>SAN CRISTOBAL</t>
    </r>
  </si>
  <si>
    <r>
      <rPr>
        <sz val="9"/>
        <rFont val="Calibri"/>
        <family val="1"/>
      </rPr>
      <t>SAMANA</t>
    </r>
  </si>
  <si>
    <r>
      <rPr>
        <sz val="9"/>
        <rFont val="Calibri"/>
        <family val="1"/>
      </rPr>
      <t>SALCEDO</t>
    </r>
  </si>
  <si>
    <r>
      <rPr>
        <sz val="9"/>
        <rFont val="Calibri"/>
        <family val="1"/>
      </rPr>
      <t>PUERTO PLATA</t>
    </r>
  </si>
  <si>
    <r>
      <rPr>
        <sz val="9"/>
        <rFont val="Calibri"/>
        <family val="1"/>
      </rPr>
      <t>PERAVIA</t>
    </r>
  </si>
  <si>
    <r>
      <rPr>
        <sz val="9"/>
        <rFont val="Calibri"/>
        <family val="1"/>
      </rPr>
      <t>PEDERNALES</t>
    </r>
  </si>
  <si>
    <r>
      <rPr>
        <sz val="9"/>
        <rFont val="Calibri"/>
        <family val="1"/>
      </rPr>
      <t>MONTE CRISTI</t>
    </r>
  </si>
  <si>
    <r>
      <rPr>
        <sz val="9"/>
        <rFont val="Calibri"/>
        <family val="1"/>
      </rPr>
      <t>MARIA TRINIDAD SANCHEZ</t>
    </r>
  </si>
  <si>
    <r>
      <rPr>
        <sz val="9"/>
        <rFont val="Calibri"/>
        <family val="1"/>
      </rPr>
      <t>LA VEGA</t>
    </r>
  </si>
  <si>
    <r>
      <rPr>
        <sz val="9"/>
        <rFont val="Calibri"/>
        <family val="1"/>
      </rPr>
      <t>LA ROMANA</t>
    </r>
  </si>
  <si>
    <r>
      <rPr>
        <sz val="9"/>
        <rFont val="Calibri"/>
        <family val="1"/>
      </rPr>
      <t>LA ALTAGRACIA</t>
    </r>
  </si>
  <si>
    <r>
      <rPr>
        <sz val="9"/>
        <rFont val="Calibri"/>
        <family val="1"/>
      </rPr>
      <t>INDEPENDENCIA</t>
    </r>
  </si>
  <si>
    <r>
      <rPr>
        <sz val="9"/>
        <rFont val="Calibri"/>
        <family val="1"/>
      </rPr>
      <t>ESPAILLAT</t>
    </r>
  </si>
  <si>
    <r>
      <rPr>
        <sz val="9"/>
        <rFont val="Calibri"/>
        <family val="1"/>
      </rPr>
      <t>EL SEIBO</t>
    </r>
  </si>
  <si>
    <r>
      <rPr>
        <sz val="9"/>
        <rFont val="Calibri"/>
        <family val="1"/>
      </rPr>
      <t>ELIAS PIÑA</t>
    </r>
  </si>
  <si>
    <r>
      <rPr>
        <sz val="9"/>
        <rFont val="Calibri"/>
        <family val="1"/>
      </rPr>
      <t>DUARTE</t>
    </r>
  </si>
  <si>
    <r>
      <rPr>
        <sz val="9"/>
        <rFont val="Calibri"/>
        <family val="1"/>
      </rPr>
      <t>DAJABON</t>
    </r>
  </si>
  <si>
    <r>
      <rPr>
        <sz val="9"/>
        <rFont val="Calibri"/>
        <family val="1"/>
      </rPr>
      <t>BARAHONA</t>
    </r>
  </si>
  <si>
    <r>
      <rPr>
        <sz val="9"/>
        <rFont val="Calibri"/>
        <family val="1"/>
      </rPr>
      <t>BAHORUCO</t>
    </r>
  </si>
  <si>
    <r>
      <rPr>
        <sz val="9"/>
        <rFont val="Calibri"/>
        <family val="1"/>
      </rPr>
      <t>AZUA</t>
    </r>
  </si>
  <si>
    <r>
      <rPr>
        <sz val="9"/>
        <rFont val="Calibri"/>
        <family val="1"/>
      </rPr>
      <t>DISTRITO NACIONAL</t>
    </r>
  </si>
  <si>
    <r>
      <rPr>
        <b/>
        <sz val="9"/>
        <rFont val="Calibri"/>
        <family val="1"/>
      </rPr>
      <t>RETIRADOS</t>
    </r>
  </si>
  <si>
    <r>
      <rPr>
        <b/>
        <sz val="9"/>
        <rFont val="Calibri"/>
        <family val="1"/>
      </rPr>
      <t>COMERCIOS CON ESTATUS TRAMITADO A LAS EF'S</t>
    </r>
  </si>
  <si>
    <t>TOTAL COMERCIOS AFILIADOS 
ELECTRICIDAD CON ESTATUS 
TRAMITADO A LAS EF'S</t>
  </si>
  <si>
    <r>
      <rPr>
        <b/>
        <sz val="9"/>
        <rFont val="Calibri"/>
        <family val="1"/>
      </rPr>
      <t>TOTAL UNIVERSITARIOS CON ESTATUS TRAMITADO A LAS EF'S</t>
    </r>
  </si>
  <si>
    <r>
      <rPr>
        <b/>
        <sz val="9"/>
        <rFont val="Calibri"/>
        <family val="1"/>
      </rPr>
      <t>TOTAL ENVASADORAS CON ESTATUS TRAMITADO A LAS EF'S</t>
    </r>
  </si>
  <si>
    <r>
      <rPr>
        <b/>
        <sz val="9"/>
        <rFont val="Calibri"/>
        <family val="1"/>
      </rPr>
      <t>TOTAL COMERCIOS PCP CON ESTATUS TRAMITADO A LAS EF'S</t>
    </r>
  </si>
  <si>
    <r>
      <rPr>
        <b/>
        <sz val="9"/>
        <rFont val="Calibri"/>
        <family val="1"/>
      </rPr>
      <t>UNIVERSO DE COMERCIOS SUSPENDIDOS</t>
    </r>
  </si>
  <si>
    <r>
      <rPr>
        <b/>
        <sz val="9"/>
        <rFont val="Calibri"/>
        <family val="1"/>
      </rPr>
      <t>TOTAL UNIVERSITARIOS SUSPENDIDOS</t>
    </r>
  </si>
  <si>
    <r>
      <rPr>
        <b/>
        <sz val="9"/>
        <rFont val="Calibri"/>
        <family val="1"/>
      </rPr>
      <t>TOTAL ENVASADORAS SUSPENDIDAS</t>
    </r>
  </si>
  <si>
    <r>
      <rPr>
        <b/>
        <sz val="9"/>
        <rFont val="Calibri"/>
        <family val="1"/>
      </rPr>
      <t>TOTAL COMERCIOS PCP SUSPENDIDOS</t>
    </r>
  </si>
  <si>
    <r>
      <rPr>
        <b/>
        <sz val="9"/>
        <rFont val="Calibri"/>
        <family val="1"/>
      </rPr>
      <t>ESTAFETAS BONOLUZ TRAMITADOS PARA AFILIAR SEPTIEMBRE 2021</t>
    </r>
  </si>
  <si>
    <r>
      <rPr>
        <b/>
        <sz val="9"/>
        <rFont val="Calibri"/>
        <family val="1"/>
      </rPr>
      <t>ESTAFETAS BONOLUZ</t>
    </r>
  </si>
  <si>
    <r>
      <rPr>
        <b/>
        <sz val="9"/>
        <rFont val="Calibri"/>
        <family val="1"/>
      </rPr>
      <t>UNIVERSITARIOS TRAMITADOS PARA AFILIAR SEPTIEMBRE 2021</t>
    </r>
  </si>
  <si>
    <r>
      <rPr>
        <b/>
        <sz val="9"/>
        <rFont val="Calibri"/>
        <family val="1"/>
      </rPr>
      <t>UNIVERSITARIOS ACTIVOS PERMANENTES</t>
    </r>
  </si>
  <si>
    <t>ENVASADORAS TRAMITADAS PARA AFILIAR 
SEPTIEMBRE 2021</t>
  </si>
  <si>
    <r>
      <rPr>
        <b/>
        <sz val="9"/>
        <rFont val="Calibri"/>
        <family val="1"/>
      </rPr>
      <t>ENVASADORAS</t>
    </r>
  </si>
  <si>
    <t>TOTAL COMERCIOS PCP 
TRAMITADOS PARA AFILIAR SEPTIEMBRE 2021</t>
  </si>
  <si>
    <r>
      <rPr>
        <b/>
        <sz val="9"/>
        <rFont val="Calibri"/>
        <family val="1"/>
      </rPr>
      <t>TOTAL COMERCIOS PCP ACTIVOS</t>
    </r>
  </si>
  <si>
    <r>
      <rPr>
        <b/>
        <sz val="9"/>
        <rFont val="Calibri"/>
        <family val="1"/>
      </rPr>
      <t>UNIVERSO COMERCIOS RETIRADOS</t>
    </r>
  </si>
  <si>
    <r>
      <rPr>
        <b/>
        <sz val="9"/>
        <rFont val="Calibri"/>
        <family val="1"/>
      </rPr>
      <t>COMERCIOS TRAMITADOS A LA EF</t>
    </r>
  </si>
  <si>
    <r>
      <rPr>
        <b/>
        <sz val="9"/>
        <rFont val="Calibri"/>
        <family val="1"/>
      </rPr>
      <t>COMERCIOS SUSPENDIDOS</t>
    </r>
  </si>
  <si>
    <r>
      <rPr>
        <b/>
        <sz val="9"/>
        <rFont val="Calibri"/>
        <family val="1"/>
      </rPr>
      <t>ESTAFETAS TRAMITADOS A LA EF EN EL MES</t>
    </r>
  </si>
  <si>
    <r>
      <rPr>
        <b/>
        <sz val="9"/>
        <rFont val="Calibri"/>
        <family val="1"/>
      </rPr>
      <t>ESTAFETAS BONOLUZ ACTIVAS</t>
    </r>
  </si>
  <si>
    <r>
      <rPr>
        <b/>
        <sz val="9"/>
        <rFont val="Calibri"/>
        <family val="1"/>
      </rPr>
      <t>UNIVERSITARIOS TRAMITADOS A LA EF EN EL MES</t>
    </r>
  </si>
  <si>
    <r>
      <rPr>
        <b/>
        <sz val="9"/>
        <rFont val="Calibri"/>
        <family val="1"/>
      </rPr>
      <t>UNIVERSITARIOS ACTIVOS</t>
    </r>
  </si>
  <si>
    <t>ENVASADORAS TRAMITADOS
A LA EF EN EL MES</t>
  </si>
  <si>
    <r>
      <rPr>
        <b/>
        <sz val="9"/>
        <rFont val="Calibri"/>
        <family val="1"/>
      </rPr>
      <t>ENVASADORAS ACTIVAS</t>
    </r>
  </si>
  <si>
    <t>COMERCIOS PCP TRAMITADOS 
A LA EF DEL MES</t>
  </si>
  <si>
    <r>
      <rPr>
        <b/>
        <sz val="9"/>
        <rFont val="Calibri"/>
        <family val="1"/>
      </rPr>
      <t>COMERCIOS PCP ACTIVOS</t>
    </r>
  </si>
  <si>
    <r>
      <rPr>
        <b/>
        <sz val="9"/>
        <rFont val="Calibri"/>
        <family val="1"/>
      </rPr>
      <t>PROVINCIAS</t>
    </r>
  </si>
  <si>
    <t>SITUACION COMERCIOS RAS SEPTIEMBRE 2021</t>
  </si>
  <si>
    <t>GERENCIA DE LA RED DE ABASTECIMIENTO SOCIAL (RAS)</t>
  </si>
  <si>
    <t>DIRECCION DE OPERACIONES</t>
  </si>
  <si>
    <t>TOTAL A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</si>
</sst>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0;[Red]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b/>
      <sz val="9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B05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name val="Calibri"/>
      <family val="2"/>
    </font>
    <font>
      <b/>
      <sz val="9"/>
      <name val="Calibri"/>
      <family val="1"/>
    </font>
    <font>
      <sz val="9"/>
      <name val="Calibri"/>
      <family val="2"/>
    </font>
    <font>
      <sz val="9"/>
      <name val="Calibri"/>
      <family val="1"/>
    </font>
    <font>
      <b/>
      <u/>
      <sz val="9"/>
      <name val="Calibri"/>
      <family val="1"/>
    </font>
    <font>
      <b/>
      <sz val="9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1F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79546"/>
      </patternFill>
    </fill>
    <fill>
      <patternFill patternType="solid">
        <fgColor rgb="FFFBD4B4"/>
      </patternFill>
    </fill>
    <fill>
      <patternFill patternType="solid">
        <fgColor rgb="FFDDD9C4"/>
      </patternFill>
    </fill>
    <fill>
      <patternFill patternType="solid">
        <fgColor rgb="FFFFFF00"/>
      </patternFill>
    </fill>
    <fill>
      <patternFill patternType="solid">
        <fgColor rgb="FFB8CCE3"/>
      </patternFill>
    </fill>
    <fill>
      <patternFill patternType="solid">
        <fgColor rgb="FFC5D9F0"/>
      </patternFill>
    </fill>
    <fill>
      <patternFill patternType="solid">
        <fgColor rgb="FFB7DEE8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27" fillId="0" borderId="0"/>
  </cellStyleXfs>
  <cellXfs count="154">
    <xf numFmtId="0" fontId="0" fillId="0" borderId="0" xfId="0"/>
    <xf numFmtId="164" fontId="5" fillId="0" borderId="1" xfId="3" applyNumberFormat="1" applyFont="1" applyFill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43" fontId="6" fillId="0" borderId="1" xfId="0" applyNumberFormat="1" applyFont="1" applyBorder="1" applyAlignment="1">
      <alignment horizontal="left"/>
    </xf>
    <xf numFmtId="43" fontId="7" fillId="0" borderId="1" xfId="3" applyFont="1" applyFill="1" applyBorder="1" applyAlignment="1">
      <alignment horizontal="right" vertical="center" wrapText="1"/>
    </xf>
    <xf numFmtId="43" fontId="7" fillId="0" borderId="1" xfId="1" applyFont="1" applyFill="1" applyBorder="1" applyAlignment="1">
      <alignment horizontal="right" vertical="center" wrapText="1"/>
    </xf>
    <xf numFmtId="43" fontId="8" fillId="0" borderId="1" xfId="1" applyFont="1" applyFill="1" applyBorder="1" applyAlignment="1">
      <alignment horizontal="left" vertical="center"/>
    </xf>
    <xf numFmtId="164" fontId="9" fillId="2" borderId="1" xfId="0" applyNumberFormat="1" applyFont="1" applyFill="1" applyBorder="1" applyAlignment="1">
      <alignment horizontal="left" vertical="center"/>
    </xf>
    <xf numFmtId="43" fontId="9" fillId="2" borderId="1" xfId="1" applyFont="1" applyFill="1" applyBorder="1" applyAlignment="1">
      <alignment horizontal="left" vertical="center"/>
    </xf>
    <xf numFmtId="43" fontId="8" fillId="2" borderId="1" xfId="0" applyNumberFormat="1" applyFont="1" applyFill="1" applyBorder="1" applyAlignment="1">
      <alignment horizontal="right" vertical="center"/>
    </xf>
    <xf numFmtId="43" fontId="8" fillId="2" borderId="1" xfId="1" applyFont="1" applyFill="1" applyBorder="1" applyAlignment="1">
      <alignment horizontal="right" vertical="center"/>
    </xf>
    <xf numFmtId="43" fontId="10" fillId="3" borderId="4" xfId="1" applyFont="1" applyFill="1" applyBorder="1" applyAlignment="1">
      <alignment horizontal="center" vertical="center"/>
    </xf>
    <xf numFmtId="43" fontId="5" fillId="0" borderId="1" xfId="1" applyNumberFormat="1" applyFont="1" applyFill="1" applyBorder="1" applyAlignment="1">
      <alignment vertical="center"/>
    </xf>
    <xf numFmtId="43" fontId="8" fillId="0" borderId="1" xfId="0" applyNumberFormat="1" applyFont="1" applyFill="1" applyBorder="1" applyAlignment="1">
      <alignment horizontal="left" vertical="center"/>
    </xf>
    <xf numFmtId="164" fontId="10" fillId="3" borderId="4" xfId="1" applyNumberFormat="1" applyFont="1" applyFill="1" applyBorder="1" applyAlignment="1">
      <alignment horizontal="center" vertical="center"/>
    </xf>
    <xf numFmtId="165" fontId="11" fillId="0" borderId="10" xfId="4" applyNumberFormat="1" applyFont="1" applyFill="1" applyBorder="1" applyAlignment="1">
      <alignment vertical="top"/>
    </xf>
    <xf numFmtId="0" fontId="12" fillId="0" borderId="11" xfId="4" applyFont="1" applyFill="1" applyBorder="1" applyAlignment="1">
      <alignment horizontal="center" vertical="top"/>
    </xf>
    <xf numFmtId="164" fontId="9" fillId="2" borderId="1" xfId="1" applyNumberFormat="1" applyFont="1" applyFill="1" applyBorder="1" applyAlignment="1">
      <alignment horizontal="right" vertical="center"/>
    </xf>
    <xf numFmtId="165" fontId="4" fillId="0" borderId="8" xfId="4" applyNumberFormat="1" applyFont="1" applyFill="1" applyBorder="1" applyAlignment="1">
      <alignment horizontal="right" vertical="center"/>
    </xf>
    <xf numFmtId="0" fontId="13" fillId="0" borderId="12" xfId="4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left" vertical="center"/>
    </xf>
    <xf numFmtId="164" fontId="0" fillId="0" borderId="1" xfId="1" applyNumberFormat="1" applyFont="1" applyBorder="1"/>
    <xf numFmtId="43" fontId="11" fillId="0" borderId="13" xfId="3" applyFont="1" applyBorder="1" applyAlignment="1">
      <alignment horizontal="center"/>
    </xf>
    <xf numFmtId="164" fontId="11" fillId="0" borderId="14" xfId="1" applyNumberFormat="1" applyFont="1" applyBorder="1" applyAlignment="1">
      <alignment horizontal="center"/>
    </xf>
    <xf numFmtId="165" fontId="11" fillId="0" borderId="2" xfId="5" applyNumberFormat="1" applyFont="1" applyFill="1" applyBorder="1" applyAlignment="1">
      <alignment horizontal="center"/>
    </xf>
    <xf numFmtId="0" fontId="11" fillId="0" borderId="15" xfId="4" applyFont="1" applyFill="1" applyBorder="1" applyAlignment="1">
      <alignment horizontal="center"/>
    </xf>
    <xf numFmtId="165" fontId="11" fillId="0" borderId="10" xfId="4" applyNumberFormat="1" applyFont="1" applyBorder="1" applyAlignment="1">
      <alignment vertical="top"/>
    </xf>
    <xf numFmtId="0" fontId="12" fillId="0" borderId="11" xfId="4" applyFont="1" applyBorder="1" applyAlignment="1">
      <alignment horizontal="center" vertical="top"/>
    </xf>
    <xf numFmtId="164" fontId="14" fillId="0" borderId="1" xfId="0" applyNumberFormat="1" applyFont="1" applyBorder="1" applyAlignment="1">
      <alignment horizontal="left"/>
    </xf>
    <xf numFmtId="165" fontId="4" fillId="0" borderId="8" xfId="4" applyNumberFormat="1" applyBorder="1" applyAlignment="1">
      <alignment horizontal="right" vertical="center"/>
    </xf>
    <xf numFmtId="0" fontId="13" fillId="0" borderId="12" xfId="4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left"/>
    </xf>
    <xf numFmtId="165" fontId="11" fillId="0" borderId="2" xfId="5" applyNumberFormat="1" applyFont="1" applyBorder="1" applyAlignment="1">
      <alignment horizontal="center"/>
    </xf>
    <xf numFmtId="0" fontId="11" fillId="0" borderId="15" xfId="4" applyFont="1" applyBorder="1" applyAlignment="1">
      <alignment horizontal="center"/>
    </xf>
    <xf numFmtId="164" fontId="0" fillId="0" borderId="0" xfId="1" applyNumberFormat="1" applyFont="1"/>
    <xf numFmtId="165" fontId="5" fillId="0" borderId="0" xfId="0" applyNumberFormat="1" applyFont="1"/>
    <xf numFmtId="0" fontId="12" fillId="0" borderId="0" xfId="4" applyFont="1" applyFill="1" applyBorder="1" applyAlignment="1">
      <alignment horizontal="center" vertical="top"/>
    </xf>
    <xf numFmtId="165" fontId="11" fillId="0" borderId="0" xfId="4" applyNumberFormat="1" applyFont="1" applyFill="1" applyBorder="1" applyAlignment="1">
      <alignment vertical="top"/>
    </xf>
    <xf numFmtId="164" fontId="10" fillId="3" borderId="0" xfId="1" applyNumberFormat="1" applyFont="1" applyFill="1" applyBorder="1" applyAlignment="1">
      <alignment horizontal="center" vertical="center"/>
    </xf>
    <xf numFmtId="43" fontId="10" fillId="3" borderId="0" xfId="1" applyFont="1" applyFill="1" applyBorder="1" applyAlignment="1">
      <alignment horizontal="center" vertical="center"/>
    </xf>
    <xf numFmtId="0" fontId="15" fillId="0" borderId="16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0" fillId="0" borderId="0" xfId="0" applyNumberFormat="1"/>
    <xf numFmtId="3" fontId="20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164" fontId="3" fillId="0" borderId="1" xfId="1" applyNumberFormat="1" applyFont="1" applyBorder="1"/>
    <xf numFmtId="0" fontId="25" fillId="0" borderId="1" xfId="0" applyFont="1" applyBorder="1"/>
    <xf numFmtId="9" fontId="0" fillId="0" borderId="0" xfId="2" applyFont="1"/>
    <xf numFmtId="17" fontId="0" fillId="0" borderId="0" xfId="0" applyNumberFormat="1"/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18" fontId="15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0" fontId="0" fillId="2" borderId="1" xfId="2" applyNumberFormat="1" applyFont="1" applyFill="1" applyBorder="1" applyAlignment="1">
      <alignment horizontal="center"/>
    </xf>
    <xf numFmtId="0" fontId="27" fillId="0" borderId="0" xfId="6" applyFill="1" applyBorder="1" applyAlignment="1">
      <alignment horizontal="left" vertical="top"/>
    </xf>
    <xf numFmtId="0" fontId="28" fillId="0" borderId="21" xfId="6" applyFont="1" applyFill="1" applyBorder="1" applyAlignment="1">
      <alignment horizontal="left" vertical="center" wrapText="1"/>
    </xf>
    <xf numFmtId="0" fontId="28" fillId="0" borderId="22" xfId="6" applyFont="1" applyFill="1" applyBorder="1" applyAlignment="1">
      <alignment horizontal="left" vertical="center" wrapText="1"/>
    </xf>
    <xf numFmtId="0" fontId="28" fillId="0" borderId="23" xfId="6" applyFont="1" applyFill="1" applyBorder="1" applyAlignment="1">
      <alignment horizontal="left" vertical="center" wrapText="1"/>
    </xf>
    <xf numFmtId="0" fontId="28" fillId="0" borderId="24" xfId="6" applyFont="1" applyFill="1" applyBorder="1" applyAlignment="1">
      <alignment horizontal="left" wrapText="1"/>
    </xf>
    <xf numFmtId="0" fontId="28" fillId="0" borderId="25" xfId="6" applyFont="1" applyFill="1" applyBorder="1" applyAlignment="1">
      <alignment horizontal="left" wrapText="1"/>
    </xf>
    <xf numFmtId="0" fontId="28" fillId="0" borderId="26" xfId="6" applyFont="1" applyFill="1" applyBorder="1" applyAlignment="1">
      <alignment horizontal="left" vertical="center" wrapText="1"/>
    </xf>
    <xf numFmtId="0" fontId="28" fillId="0" borderId="0" xfId="6" applyFont="1" applyFill="1" applyBorder="1" applyAlignment="1">
      <alignment horizontal="left" vertical="center" wrapText="1"/>
    </xf>
    <xf numFmtId="0" fontId="28" fillId="0" borderId="27" xfId="6" applyFont="1" applyFill="1" applyBorder="1" applyAlignment="1">
      <alignment horizontal="left" vertical="center" wrapText="1"/>
    </xf>
    <xf numFmtId="0" fontId="29" fillId="7" borderId="28" xfId="6" applyFont="1" applyFill="1" applyBorder="1" applyAlignment="1">
      <alignment horizontal="left" vertical="top" wrapText="1"/>
    </xf>
    <xf numFmtId="0" fontId="29" fillId="7" borderId="24" xfId="6" applyFont="1" applyFill="1" applyBorder="1" applyAlignment="1">
      <alignment horizontal="left" vertical="top" wrapText="1"/>
    </xf>
    <xf numFmtId="0" fontId="29" fillId="7" borderId="25" xfId="6" applyFont="1" applyFill="1" applyBorder="1" applyAlignment="1">
      <alignment horizontal="left" vertical="top" wrapText="1"/>
    </xf>
    <xf numFmtId="0" fontId="29" fillId="0" borderId="26" xfId="6" applyFont="1" applyFill="1" applyBorder="1" applyAlignment="1">
      <alignment horizontal="left" vertical="top" wrapText="1"/>
    </xf>
    <xf numFmtId="0" fontId="29" fillId="0" borderId="0" xfId="6" applyFont="1" applyFill="1" applyBorder="1" applyAlignment="1">
      <alignment horizontal="left" vertical="top" wrapText="1"/>
    </xf>
    <xf numFmtId="0" fontId="29" fillId="0" borderId="27" xfId="6" applyFont="1" applyFill="1" applyBorder="1" applyAlignment="1">
      <alignment horizontal="left" vertical="top" wrapText="1"/>
    </xf>
    <xf numFmtId="0" fontId="31" fillId="0" borderId="26" xfId="6" applyFont="1" applyFill="1" applyBorder="1" applyAlignment="1">
      <alignment horizontal="left" vertical="top" wrapText="1"/>
    </xf>
    <xf numFmtId="0" fontId="31" fillId="0" borderId="0" xfId="6" applyFont="1" applyFill="1" applyBorder="1" applyAlignment="1">
      <alignment horizontal="left" vertical="top" wrapText="1"/>
    </xf>
    <xf numFmtId="0" fontId="31" fillId="0" borderId="27" xfId="6" applyFont="1" applyFill="1" applyBorder="1" applyAlignment="1">
      <alignment horizontal="left" vertical="top" wrapText="1"/>
    </xf>
    <xf numFmtId="0" fontId="28" fillId="0" borderId="26" xfId="6" applyFont="1" applyFill="1" applyBorder="1" applyAlignment="1">
      <alignment horizontal="left" vertical="top" wrapText="1"/>
    </xf>
    <xf numFmtId="0" fontId="28" fillId="0" borderId="0" xfId="6" applyFont="1" applyFill="1" applyBorder="1" applyAlignment="1">
      <alignment horizontal="left" vertical="top" wrapText="1"/>
    </xf>
    <xf numFmtId="0" fontId="28" fillId="0" borderId="27" xfId="6" applyFont="1" applyFill="1" applyBorder="1" applyAlignment="1">
      <alignment horizontal="left" vertical="top" wrapText="1"/>
    </xf>
    <xf numFmtId="1" fontId="34" fillId="8" borderId="29" xfId="6" applyNumberFormat="1" applyFont="1" applyFill="1" applyBorder="1" applyAlignment="1">
      <alignment horizontal="center" vertical="center" shrinkToFit="1"/>
    </xf>
    <xf numFmtId="0" fontId="29" fillId="8" borderId="28" xfId="6" applyFont="1" applyFill="1" applyBorder="1" applyAlignment="1">
      <alignment horizontal="left" vertical="center" wrapText="1"/>
    </xf>
    <xf numFmtId="0" fontId="29" fillId="8" borderId="25" xfId="6" applyFont="1" applyFill="1" applyBorder="1" applyAlignment="1">
      <alignment horizontal="left" vertical="center" wrapText="1"/>
    </xf>
    <xf numFmtId="0" fontId="28" fillId="0" borderId="30" xfId="6" applyFont="1" applyFill="1" applyBorder="1" applyAlignment="1">
      <alignment horizontal="left" wrapText="1"/>
    </xf>
    <xf numFmtId="0" fontId="28" fillId="0" borderId="31" xfId="6" applyFont="1" applyFill="1" applyBorder="1" applyAlignment="1">
      <alignment horizontal="left" wrapText="1"/>
    </xf>
    <xf numFmtId="1" fontId="34" fillId="9" borderId="29" xfId="6" applyNumberFormat="1" applyFont="1" applyFill="1" applyBorder="1" applyAlignment="1">
      <alignment horizontal="center" vertical="top" shrinkToFit="1"/>
    </xf>
    <xf numFmtId="0" fontId="30" fillId="9" borderId="29" xfId="6" applyFont="1" applyFill="1" applyBorder="1" applyAlignment="1">
      <alignment horizontal="left" vertical="top" wrapText="1"/>
    </xf>
    <xf numFmtId="1" fontId="34" fillId="10" borderId="29" xfId="6" applyNumberFormat="1" applyFont="1" applyFill="1" applyBorder="1" applyAlignment="1">
      <alignment horizontal="center" vertical="top" shrinkToFit="1"/>
    </xf>
    <xf numFmtId="1" fontId="34" fillId="11" borderId="29" xfId="6" applyNumberFormat="1" applyFont="1" applyFill="1" applyBorder="1" applyAlignment="1">
      <alignment horizontal="center" vertical="top" shrinkToFit="1"/>
    </xf>
    <xf numFmtId="1" fontId="34" fillId="12" borderId="29" xfId="6" applyNumberFormat="1" applyFont="1" applyFill="1" applyBorder="1" applyAlignment="1">
      <alignment horizontal="center" vertical="top" shrinkToFit="1"/>
    </xf>
    <xf numFmtId="0" fontId="31" fillId="0" borderId="29" xfId="6" applyFont="1" applyFill="1" applyBorder="1" applyAlignment="1">
      <alignment horizontal="left" vertical="top" wrapText="1"/>
    </xf>
    <xf numFmtId="1" fontId="34" fillId="10" borderId="29" xfId="6" applyNumberFormat="1" applyFont="1" applyFill="1" applyBorder="1" applyAlignment="1">
      <alignment horizontal="center" vertical="center" shrinkToFit="1"/>
    </xf>
    <xf numFmtId="1" fontId="34" fillId="11" borderId="29" xfId="6" applyNumberFormat="1" applyFont="1" applyFill="1" applyBorder="1" applyAlignment="1">
      <alignment horizontal="center" vertical="center" shrinkToFit="1"/>
    </xf>
    <xf numFmtId="1" fontId="34" fillId="12" borderId="29" xfId="6" applyNumberFormat="1" applyFont="1" applyFill="1" applyBorder="1" applyAlignment="1">
      <alignment horizontal="center" vertical="center" shrinkToFit="1"/>
    </xf>
    <xf numFmtId="0" fontId="31" fillId="0" borderId="29" xfId="6" applyFont="1" applyFill="1" applyBorder="1" applyAlignment="1">
      <alignment horizontal="left" vertical="center" wrapText="1"/>
    </xf>
    <xf numFmtId="0" fontId="29" fillId="13" borderId="29" xfId="6" applyFont="1" applyFill="1" applyBorder="1" applyAlignment="1">
      <alignment horizontal="center" vertical="center" wrapText="1"/>
    </xf>
    <xf numFmtId="0" fontId="30" fillId="13" borderId="29" xfId="6" applyFont="1" applyFill="1" applyBorder="1" applyAlignment="1">
      <alignment horizontal="center" vertical="center" wrapText="1"/>
    </xf>
    <xf numFmtId="0" fontId="29" fillId="13" borderId="32" xfId="6" applyFont="1" applyFill="1" applyBorder="1" applyAlignment="1">
      <alignment horizontal="center" vertical="center" wrapText="1"/>
    </xf>
    <xf numFmtId="0" fontId="29" fillId="13" borderId="28" xfId="6" applyFont="1" applyFill="1" applyBorder="1" applyAlignment="1">
      <alignment horizontal="center" vertical="center" wrapText="1"/>
    </xf>
    <xf numFmtId="0" fontId="29" fillId="13" borderId="24" xfId="6" applyFont="1" applyFill="1" applyBorder="1" applyAlignment="1">
      <alignment horizontal="center" vertical="center" wrapText="1"/>
    </xf>
    <xf numFmtId="0" fontId="29" fillId="13" borderId="25" xfId="6" applyFont="1" applyFill="1" applyBorder="1" applyAlignment="1">
      <alignment horizontal="center" vertical="center" wrapText="1"/>
    </xf>
    <xf numFmtId="0" fontId="29" fillId="13" borderId="29" xfId="6" applyFont="1" applyFill="1" applyBorder="1" applyAlignment="1">
      <alignment horizontal="center" wrapText="1"/>
    </xf>
    <xf numFmtId="0" fontId="29" fillId="13" borderId="33" xfId="6" applyFont="1" applyFill="1" applyBorder="1" applyAlignment="1">
      <alignment horizontal="center" vertical="center" wrapText="1"/>
    </xf>
    <xf numFmtId="0" fontId="28" fillId="13" borderId="28" xfId="6" applyFont="1" applyFill="1" applyBorder="1" applyAlignment="1">
      <alignment horizontal="left" wrapText="1"/>
    </xf>
    <xf numFmtId="0" fontId="28" fillId="13" borderId="24" xfId="6" applyFont="1" applyFill="1" applyBorder="1" applyAlignment="1">
      <alignment horizontal="left" wrapText="1"/>
    </xf>
    <xf numFmtId="0" fontId="28" fillId="13" borderId="25" xfId="6" applyFont="1" applyFill="1" applyBorder="1" applyAlignment="1">
      <alignment horizontal="left" wrapText="1"/>
    </xf>
    <xf numFmtId="0" fontId="29" fillId="13" borderId="34" xfId="6" applyFont="1" applyFill="1" applyBorder="1" applyAlignment="1">
      <alignment horizontal="center" vertical="center" wrapText="1"/>
    </xf>
    <xf numFmtId="0" fontId="29" fillId="0" borderId="21" xfId="6" applyFont="1" applyFill="1" applyBorder="1" applyAlignment="1">
      <alignment horizontal="center" vertical="center" wrapText="1"/>
    </xf>
    <xf numFmtId="0" fontId="29" fillId="0" borderId="22" xfId="6" applyFont="1" applyFill="1" applyBorder="1" applyAlignment="1">
      <alignment horizontal="center" vertical="center" wrapText="1"/>
    </xf>
    <xf numFmtId="0" fontId="29" fillId="0" borderId="23" xfId="6" applyFont="1" applyFill="1" applyBorder="1" applyAlignment="1">
      <alignment horizontal="center" vertical="center" wrapText="1"/>
    </xf>
    <xf numFmtId="0" fontId="29" fillId="0" borderId="26" xfId="6" applyFont="1" applyFill="1" applyBorder="1" applyAlignment="1">
      <alignment horizontal="center" vertical="center" wrapText="1"/>
    </xf>
    <xf numFmtId="0" fontId="29" fillId="0" borderId="0" xfId="6" applyFont="1" applyFill="1" applyBorder="1" applyAlignment="1">
      <alignment horizontal="center" vertical="center" wrapText="1"/>
    </xf>
    <xf numFmtId="0" fontId="29" fillId="0" borderId="27" xfId="6" applyFont="1" applyFill="1" applyBorder="1" applyAlignment="1">
      <alignment horizontal="center" vertical="center" wrapText="1"/>
    </xf>
    <xf numFmtId="0" fontId="30" fillId="0" borderId="30" xfId="6" applyFont="1" applyFill="1" applyBorder="1" applyAlignment="1">
      <alignment horizontal="center" wrapText="1"/>
    </xf>
    <xf numFmtId="0" fontId="30" fillId="0" borderId="31" xfId="6" applyFont="1" applyFill="1" applyBorder="1" applyAlignment="1">
      <alignment horizontal="center" wrapText="1"/>
    </xf>
    <xf numFmtId="0" fontId="30" fillId="0" borderId="35" xfId="6" applyFont="1" applyFill="1" applyBorder="1" applyAlignment="1">
      <alignment horizontal="center" wrapText="1"/>
    </xf>
    <xf numFmtId="0" fontId="22" fillId="5" borderId="3" xfId="0" applyFont="1" applyFill="1" applyBorder="1" applyAlignment="1">
      <alignment horizontal="center" vertical="center"/>
    </xf>
    <xf numFmtId="0" fontId="22" fillId="5" borderId="18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164" fontId="18" fillId="5" borderId="1" xfId="1" applyNumberFormat="1" applyFont="1" applyFill="1" applyBorder="1" applyAlignment="1">
      <alignment vertical="center"/>
    </xf>
    <xf numFmtId="0" fontId="18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18" fillId="5" borderId="20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/>
    </xf>
    <xf numFmtId="0" fontId="21" fillId="0" borderId="17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3" fontId="20" fillId="0" borderId="5" xfId="0" applyNumberFormat="1" applyFont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3" fontId="22" fillId="5" borderId="1" xfId="0" applyNumberFormat="1" applyFont="1" applyFill="1" applyBorder="1" applyAlignment="1">
      <alignment horizontal="center" vertical="center"/>
    </xf>
    <xf numFmtId="49" fontId="16" fillId="5" borderId="1" xfId="0" applyNumberFormat="1" applyFont="1" applyFill="1" applyBorder="1" applyAlignment="1">
      <alignment horizontal="center"/>
    </xf>
    <xf numFmtId="164" fontId="26" fillId="2" borderId="1" xfId="1" applyNumberFormat="1" applyFont="1" applyFill="1" applyBorder="1" applyAlignment="1">
      <alignment horizontal="center" vertical="center"/>
    </xf>
  </cellXfs>
  <cellStyles count="7">
    <cellStyle name="Millares" xfId="1" builtinId="3"/>
    <cellStyle name="Millares 3" xfId="3"/>
    <cellStyle name="Normal" xfId="0" builtinId="0"/>
    <cellStyle name="Normal 2" xfId="6"/>
    <cellStyle name="Normal 4" xfId="4"/>
    <cellStyle name="Normal 6" xfId="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270184</xdr:colOff>
      <xdr:row>0</xdr:row>
      <xdr:rowOff>20789</xdr:rowOff>
    </xdr:from>
    <xdr:ext cx="385961" cy="318046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7984" y="20789"/>
          <a:ext cx="385961" cy="318046"/>
        </a:xfrm>
        <a:prstGeom prst="rect">
          <a:avLst/>
        </a:prstGeom>
      </xdr:spPr>
    </xdr:pic>
    <xdr:clientData/>
  </xdr:oneCellAnchor>
  <xdr:oneCellAnchor>
    <xdr:from>
      <xdr:col>0</xdr:col>
      <xdr:colOff>111522</xdr:colOff>
      <xdr:row>0</xdr:row>
      <xdr:rowOff>21780</xdr:rowOff>
    </xdr:from>
    <xdr:ext cx="375687" cy="307657"/>
    <xdr:pic>
      <xdr:nvPicPr>
        <xdr:cNvPr id="3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22" y="21780"/>
          <a:ext cx="375687" cy="307657"/>
        </a:xfrm>
        <a:prstGeom prst="rect">
          <a:avLst/>
        </a:prstGeom>
      </xdr:spPr>
    </xdr:pic>
    <xdr:clientData/>
  </xdr:oneCellAnchor>
  <xdr:oneCellAnchor>
    <xdr:from>
      <xdr:col>8</xdr:col>
      <xdr:colOff>171450</xdr:colOff>
      <xdr:row>0</xdr:row>
      <xdr:rowOff>0</xdr:rowOff>
    </xdr:from>
    <xdr:ext cx="561975" cy="411931"/>
    <xdr:pic>
      <xdr:nvPicPr>
        <xdr:cNvPr id="4" name="image2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0"/>
          <a:ext cx="561975" cy="4119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10" workbookViewId="0">
      <selection activeCell="G48" sqref="G48"/>
    </sheetView>
  </sheetViews>
  <sheetFormatPr baseColWidth="10" defaultRowHeight="15" x14ac:dyDescent="0.25"/>
  <cols>
    <col min="1" max="1" width="47.28515625" bestFit="1" customWidth="1"/>
    <col min="2" max="2" width="22.140625" bestFit="1" customWidth="1"/>
    <col min="3" max="5" width="18.5703125" bestFit="1" customWidth="1"/>
    <col min="6" max="6" width="13.85546875" bestFit="1" customWidth="1"/>
    <col min="7" max="8" width="16.85546875" bestFit="1" customWidth="1"/>
    <col min="9" max="9" width="13.85546875" bestFit="1" customWidth="1"/>
    <col min="10" max="12" width="11.7109375" bestFit="1" customWidth="1"/>
    <col min="13" max="13" width="13.85546875" bestFit="1" customWidth="1"/>
    <col min="14" max="17" width="11.7109375" bestFit="1" customWidth="1"/>
    <col min="18" max="18" width="13.85546875" bestFit="1" customWidth="1"/>
  </cols>
  <sheetData>
    <row r="1" spans="1:4" ht="18.75" x14ac:dyDescent="0.3">
      <c r="A1" s="152" t="s">
        <v>34</v>
      </c>
      <c r="B1" s="152"/>
      <c r="C1" s="152"/>
      <c r="D1" s="152"/>
    </row>
    <row r="2" spans="1:4" x14ac:dyDescent="0.25">
      <c r="A2" s="35" t="s">
        <v>25</v>
      </c>
      <c r="B2" s="34" t="s">
        <v>24</v>
      </c>
      <c r="C2" s="24" t="s">
        <v>23</v>
      </c>
      <c r="D2" s="23" t="s">
        <v>22</v>
      </c>
    </row>
    <row r="3" spans="1:4" ht="15.75" x14ac:dyDescent="0.25">
      <c r="A3" s="31" t="s">
        <v>21</v>
      </c>
      <c r="B3" s="30">
        <v>3420</v>
      </c>
      <c r="C3" s="29">
        <v>13679</v>
      </c>
      <c r="D3" s="3">
        <v>46782180</v>
      </c>
    </row>
    <row r="4" spans="1:4" ht="15.75" x14ac:dyDescent="0.25">
      <c r="A4" s="31" t="s">
        <v>20</v>
      </c>
      <c r="B4" s="30">
        <v>228</v>
      </c>
      <c r="C4" s="29">
        <v>910944</v>
      </c>
      <c r="D4" s="3">
        <v>207695232</v>
      </c>
    </row>
    <row r="5" spans="1:4" x14ac:dyDescent="0.25">
      <c r="A5" s="31" t="s">
        <v>19</v>
      </c>
      <c r="B5" s="30">
        <v>228</v>
      </c>
      <c r="C5" s="1">
        <v>53771</v>
      </c>
      <c r="D5" s="5">
        <v>12259788</v>
      </c>
    </row>
    <row r="6" spans="1:4" ht="15.75" x14ac:dyDescent="0.25">
      <c r="A6" s="31" t="s">
        <v>18</v>
      </c>
      <c r="B6" s="30" t="s">
        <v>17</v>
      </c>
      <c r="C6" s="29">
        <v>327175</v>
      </c>
      <c r="D6" s="2">
        <v>129863526</v>
      </c>
    </row>
    <row r="7" spans="1:4" ht="15.75" x14ac:dyDescent="0.25">
      <c r="A7" s="31" t="s">
        <v>31</v>
      </c>
      <c r="B7" s="30">
        <v>1650</v>
      </c>
      <c r="C7" s="29">
        <v>929725</v>
      </c>
      <c r="D7" s="6">
        <v>1534046250</v>
      </c>
    </row>
    <row r="8" spans="1:4" ht="15.75" x14ac:dyDescent="0.25">
      <c r="A8" s="31" t="s">
        <v>30</v>
      </c>
      <c r="B8" s="30">
        <v>2400</v>
      </c>
      <c r="C8" s="33">
        <v>120817</v>
      </c>
      <c r="D8" s="6">
        <v>199348050</v>
      </c>
    </row>
    <row r="9" spans="1:4" x14ac:dyDescent="0.25">
      <c r="A9" s="31" t="s">
        <v>29</v>
      </c>
      <c r="B9" s="30" t="s">
        <v>13</v>
      </c>
      <c r="C9" s="7">
        <v>142</v>
      </c>
      <c r="D9" s="6">
        <v>272600</v>
      </c>
    </row>
    <row r="10" spans="1:4" ht="15.75" x14ac:dyDescent="0.25">
      <c r="A10" s="31" t="s">
        <v>12</v>
      </c>
      <c r="B10" s="30">
        <v>500</v>
      </c>
      <c r="C10" s="29">
        <v>18692</v>
      </c>
      <c r="D10" s="8">
        <v>9346000</v>
      </c>
    </row>
    <row r="11" spans="1:4" x14ac:dyDescent="0.25">
      <c r="A11" s="31" t="s">
        <v>28</v>
      </c>
      <c r="B11" s="30" t="s">
        <v>10</v>
      </c>
      <c r="C11" s="7"/>
      <c r="D11" s="8">
        <v>0</v>
      </c>
    </row>
    <row r="12" spans="1:4" ht="15.75" x14ac:dyDescent="0.25">
      <c r="A12" s="31" t="s">
        <v>9</v>
      </c>
      <c r="B12" s="30">
        <v>928</v>
      </c>
      <c r="C12" s="29">
        <v>15501</v>
      </c>
      <c r="D12" s="2">
        <v>14384928</v>
      </c>
    </row>
    <row r="13" spans="1:4" ht="21" x14ac:dyDescent="0.25">
      <c r="A13" s="32" t="s">
        <v>8</v>
      </c>
      <c r="B13" s="30">
        <v>928</v>
      </c>
      <c r="C13" s="1">
        <v>4154</v>
      </c>
      <c r="D13" s="2">
        <v>3854912</v>
      </c>
    </row>
    <row r="14" spans="1:4" ht="15.75" x14ac:dyDescent="0.25">
      <c r="A14" s="31" t="s">
        <v>7</v>
      </c>
      <c r="B14" s="30">
        <v>400</v>
      </c>
      <c r="C14" s="29">
        <v>80401</v>
      </c>
      <c r="D14" s="5">
        <v>32160400</v>
      </c>
    </row>
    <row r="15" spans="1:4" ht="15.75" x14ac:dyDescent="0.25">
      <c r="A15" s="31" t="s">
        <v>27</v>
      </c>
      <c r="B15" s="30" t="s">
        <v>5</v>
      </c>
      <c r="C15" s="29"/>
      <c r="D15" s="10">
        <v>0</v>
      </c>
    </row>
    <row r="16" spans="1:4" ht="15.75" thickBot="1" x14ac:dyDescent="0.3">
      <c r="A16" s="28" t="s">
        <v>0</v>
      </c>
      <c r="B16" s="27"/>
      <c r="C16" s="14">
        <f>SUM(C3:C15)</f>
        <v>2475001</v>
      </c>
      <c r="D16" s="11">
        <f>SUM(D3:D15)</f>
        <v>2190013866</v>
      </c>
    </row>
    <row r="17" spans="1:4" ht="15.75" thickBot="1" x14ac:dyDescent="0.3">
      <c r="B17" s="37"/>
      <c r="C17" s="36"/>
    </row>
    <row r="18" spans="1:4" ht="15.75" x14ac:dyDescent="0.25">
      <c r="A18" s="42" t="s">
        <v>33</v>
      </c>
      <c r="B18" s="37"/>
      <c r="C18" s="36"/>
    </row>
    <row r="19" spans="1:4" ht="18.75" x14ac:dyDescent="0.3">
      <c r="A19" s="152" t="s">
        <v>32</v>
      </c>
      <c r="B19" s="152"/>
      <c r="C19" s="152"/>
      <c r="D19" s="152"/>
    </row>
    <row r="20" spans="1:4" x14ac:dyDescent="0.25">
      <c r="A20" s="35" t="s">
        <v>25</v>
      </c>
      <c r="B20" s="34" t="s">
        <v>24</v>
      </c>
      <c r="C20" s="24" t="s">
        <v>23</v>
      </c>
      <c r="D20" s="23" t="s">
        <v>22</v>
      </c>
    </row>
    <row r="21" spans="1:4" ht="15.75" x14ac:dyDescent="0.25">
      <c r="A21" s="31" t="s">
        <v>21</v>
      </c>
      <c r="B21" s="30">
        <v>3420</v>
      </c>
      <c r="C21" s="29">
        <v>13456</v>
      </c>
      <c r="D21" s="2">
        <v>45766440</v>
      </c>
    </row>
    <row r="22" spans="1:4" ht="15.75" x14ac:dyDescent="0.25">
      <c r="A22" s="31" t="s">
        <v>20</v>
      </c>
      <c r="B22" s="30">
        <v>228</v>
      </c>
      <c r="C22" s="29">
        <v>912618</v>
      </c>
      <c r="D22" s="2">
        <v>207754740</v>
      </c>
    </row>
    <row r="23" spans="1:4" x14ac:dyDescent="0.25">
      <c r="A23" s="31" t="s">
        <v>19</v>
      </c>
      <c r="B23" s="30">
        <v>228</v>
      </c>
      <c r="C23" s="1">
        <v>50497</v>
      </c>
      <c r="D23" s="5">
        <v>11513316</v>
      </c>
    </row>
    <row r="24" spans="1:4" ht="15.75" x14ac:dyDescent="0.25">
      <c r="A24" s="31" t="s">
        <v>18</v>
      </c>
      <c r="B24" s="30" t="s">
        <v>17</v>
      </c>
      <c r="C24" s="29">
        <v>327847</v>
      </c>
      <c r="D24" s="2">
        <v>129913913</v>
      </c>
    </row>
    <row r="25" spans="1:4" ht="15.75" x14ac:dyDescent="0.25">
      <c r="A25" s="31" t="s">
        <v>31</v>
      </c>
      <c r="B25" s="30">
        <v>1650</v>
      </c>
      <c r="C25" s="29">
        <v>897444</v>
      </c>
      <c r="D25" s="6">
        <v>1478503950</v>
      </c>
    </row>
    <row r="26" spans="1:4" ht="15.75" x14ac:dyDescent="0.25">
      <c r="A26" s="31" t="s">
        <v>30</v>
      </c>
      <c r="B26" s="30">
        <v>2400</v>
      </c>
      <c r="C26" s="33">
        <v>120755</v>
      </c>
      <c r="D26" s="6">
        <v>199173150</v>
      </c>
    </row>
    <row r="27" spans="1:4" x14ac:dyDescent="0.25">
      <c r="A27" s="31" t="s">
        <v>29</v>
      </c>
      <c r="B27" s="30" t="s">
        <v>13</v>
      </c>
      <c r="C27" s="7">
        <v>67</v>
      </c>
      <c r="D27" s="6">
        <v>132200</v>
      </c>
    </row>
    <row r="28" spans="1:4" ht="15.75" x14ac:dyDescent="0.25">
      <c r="A28" s="31" t="s">
        <v>12</v>
      </c>
      <c r="B28" s="30">
        <v>500</v>
      </c>
      <c r="C28" s="29">
        <v>18693</v>
      </c>
      <c r="D28" s="8">
        <v>9346000</v>
      </c>
    </row>
    <row r="29" spans="1:4" x14ac:dyDescent="0.25">
      <c r="A29" s="31" t="s">
        <v>28</v>
      </c>
      <c r="B29" s="30" t="s">
        <v>10</v>
      </c>
      <c r="C29" s="7"/>
      <c r="D29" s="8">
        <v>135118400</v>
      </c>
    </row>
    <row r="30" spans="1:4" ht="15.75" x14ac:dyDescent="0.25">
      <c r="A30" s="31" t="s">
        <v>9</v>
      </c>
      <c r="B30" s="30">
        <v>928</v>
      </c>
      <c r="C30" s="29">
        <v>15463</v>
      </c>
      <c r="D30" s="2">
        <v>14349664</v>
      </c>
    </row>
    <row r="31" spans="1:4" ht="21" x14ac:dyDescent="0.25">
      <c r="A31" s="32" t="s">
        <v>8</v>
      </c>
      <c r="B31" s="30">
        <v>928</v>
      </c>
      <c r="C31" s="1">
        <v>4184</v>
      </c>
      <c r="D31" s="2">
        <v>3868832</v>
      </c>
    </row>
    <row r="32" spans="1:4" ht="15.75" x14ac:dyDescent="0.25">
      <c r="A32" s="31" t="s">
        <v>7</v>
      </c>
      <c r="B32" s="30">
        <v>400</v>
      </c>
      <c r="C32" s="29">
        <v>83035</v>
      </c>
      <c r="D32" s="5">
        <v>33172800</v>
      </c>
    </row>
    <row r="33" spans="1:4" ht="15.75" x14ac:dyDescent="0.25">
      <c r="A33" s="31" t="s">
        <v>27</v>
      </c>
      <c r="B33" s="30" t="s">
        <v>5</v>
      </c>
      <c r="C33" s="29">
        <v>84928</v>
      </c>
      <c r="D33" s="10">
        <v>30690300</v>
      </c>
    </row>
    <row r="34" spans="1:4" ht="15.75" thickBot="1" x14ac:dyDescent="0.3">
      <c r="A34" s="28" t="s">
        <v>0</v>
      </c>
      <c r="B34" s="27"/>
      <c r="C34" s="14">
        <f>SUM(C21:C33)</f>
        <v>2528987</v>
      </c>
      <c r="D34" s="11">
        <f>SUM(D21:D33)</f>
        <v>2299303705</v>
      </c>
    </row>
    <row r="37" spans="1:4" ht="18.75" x14ac:dyDescent="0.3">
      <c r="A37" s="152" t="s">
        <v>26</v>
      </c>
      <c r="B37" s="152"/>
      <c r="C37" s="152"/>
      <c r="D37" s="152"/>
    </row>
    <row r="38" spans="1:4" x14ac:dyDescent="0.25">
      <c r="A38" s="26" t="s">
        <v>25</v>
      </c>
      <c r="B38" s="25" t="s">
        <v>24</v>
      </c>
      <c r="C38" s="24" t="s">
        <v>23</v>
      </c>
      <c r="D38" s="23" t="s">
        <v>22</v>
      </c>
    </row>
    <row r="39" spans="1:4" x14ac:dyDescent="0.25">
      <c r="A39" s="19" t="s">
        <v>21</v>
      </c>
      <c r="B39" s="18">
        <v>3420</v>
      </c>
      <c r="C39" s="22">
        <v>13456</v>
      </c>
      <c r="D39" s="1">
        <v>46019520</v>
      </c>
    </row>
    <row r="40" spans="1:4" x14ac:dyDescent="0.25">
      <c r="A40" s="19" t="s">
        <v>20</v>
      </c>
      <c r="B40" s="18">
        <v>228</v>
      </c>
      <c r="C40" s="22">
        <v>912618</v>
      </c>
      <c r="D40" s="1">
        <v>208076904</v>
      </c>
    </row>
    <row r="41" spans="1:4" x14ac:dyDescent="0.25">
      <c r="A41" s="19" t="s">
        <v>19</v>
      </c>
      <c r="B41" s="18">
        <v>228</v>
      </c>
      <c r="C41" s="1">
        <v>48736</v>
      </c>
      <c r="D41" s="4">
        <v>11111808</v>
      </c>
    </row>
    <row r="42" spans="1:4" x14ac:dyDescent="0.25">
      <c r="A42" s="19" t="s">
        <v>18</v>
      </c>
      <c r="B42" s="18" t="s">
        <v>17</v>
      </c>
      <c r="C42" s="22">
        <v>327847</v>
      </c>
      <c r="D42" s="1">
        <v>130131128</v>
      </c>
    </row>
    <row r="43" spans="1:4" x14ac:dyDescent="0.25">
      <c r="A43" s="19" t="s">
        <v>16</v>
      </c>
      <c r="B43" s="18">
        <v>1650</v>
      </c>
      <c r="C43" s="21">
        <v>897444</v>
      </c>
      <c r="D43" s="13">
        <v>1480782600</v>
      </c>
    </row>
    <row r="44" spans="1:4" x14ac:dyDescent="0.25">
      <c r="A44" s="19" t="s">
        <v>15</v>
      </c>
      <c r="B44" s="18">
        <v>2400</v>
      </c>
      <c r="C44" s="7">
        <v>120755</v>
      </c>
      <c r="D44" s="13">
        <v>199245750</v>
      </c>
    </row>
    <row r="45" spans="1:4" x14ac:dyDescent="0.25">
      <c r="A45" s="19" t="s">
        <v>14</v>
      </c>
      <c r="B45" s="18" t="s">
        <v>13</v>
      </c>
      <c r="C45" s="7">
        <v>67</v>
      </c>
      <c r="D45" s="13">
        <v>132200</v>
      </c>
    </row>
    <row r="46" spans="1:4" x14ac:dyDescent="0.25">
      <c r="A46" s="19" t="s">
        <v>12</v>
      </c>
      <c r="B46" s="18">
        <v>500</v>
      </c>
      <c r="C46" s="7">
        <v>18693</v>
      </c>
      <c r="D46" s="7">
        <v>9346500</v>
      </c>
    </row>
    <row r="47" spans="1:4" x14ac:dyDescent="0.25">
      <c r="A47" s="19" t="s">
        <v>11</v>
      </c>
      <c r="B47" s="18" t="s">
        <v>10</v>
      </c>
      <c r="C47" s="7"/>
      <c r="D47" s="7">
        <v>0</v>
      </c>
    </row>
    <row r="48" spans="1:4" x14ac:dyDescent="0.25">
      <c r="A48" s="19" t="s">
        <v>9</v>
      </c>
      <c r="B48" s="18">
        <v>928</v>
      </c>
      <c r="C48" s="1">
        <v>15463</v>
      </c>
      <c r="D48" s="1">
        <v>14349664</v>
      </c>
    </row>
    <row r="49" spans="1:4" ht="21" x14ac:dyDescent="0.25">
      <c r="A49" s="20" t="s">
        <v>8</v>
      </c>
      <c r="B49" s="18">
        <v>928</v>
      </c>
      <c r="C49" s="1">
        <v>4184</v>
      </c>
      <c r="D49" s="12">
        <v>3882752</v>
      </c>
    </row>
    <row r="50" spans="1:4" x14ac:dyDescent="0.25">
      <c r="A50" s="19" t="s">
        <v>7</v>
      </c>
      <c r="B50" s="18">
        <v>400</v>
      </c>
      <c r="C50" s="1">
        <v>83035</v>
      </c>
      <c r="D50" s="4">
        <v>33214000</v>
      </c>
    </row>
    <row r="51" spans="1:4" x14ac:dyDescent="0.25">
      <c r="A51" s="19" t="s">
        <v>6</v>
      </c>
      <c r="B51" s="18" t="s">
        <v>5</v>
      </c>
      <c r="C51" s="17"/>
      <c r="D51" s="9">
        <v>0</v>
      </c>
    </row>
    <row r="52" spans="1:4" ht="15.75" thickBot="1" x14ac:dyDescent="0.3">
      <c r="A52" s="16" t="s">
        <v>0</v>
      </c>
      <c r="B52" s="15"/>
      <c r="C52" s="14">
        <v>2442298</v>
      </c>
      <c r="D52" s="11">
        <v>2136292826</v>
      </c>
    </row>
    <row r="53" spans="1:4" x14ac:dyDescent="0.25">
      <c r="A53" s="38"/>
      <c r="B53" s="39"/>
      <c r="C53" s="40"/>
      <c r="D53" s="41"/>
    </row>
  </sheetData>
  <mergeCells count="3">
    <mergeCell ref="A37:D37"/>
    <mergeCell ref="A1:D1"/>
    <mergeCell ref="A19:D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workbookViewId="0">
      <selection activeCell="K18" sqref="K18"/>
    </sheetView>
  </sheetViews>
  <sheetFormatPr baseColWidth="10" defaultColWidth="11.42578125" defaultRowHeight="15" x14ac:dyDescent="0.25"/>
  <cols>
    <col min="1" max="1" width="4.7109375" customWidth="1"/>
    <col min="2" max="2" width="16.85546875" bestFit="1" customWidth="1"/>
    <col min="3" max="3" width="14" customWidth="1"/>
    <col min="4" max="4" width="25.7109375" bestFit="1" customWidth="1"/>
    <col min="5" max="5" width="15.42578125" customWidth="1"/>
    <col min="6" max="6" width="23" bestFit="1" customWidth="1"/>
    <col min="7" max="7" width="14.7109375" customWidth="1"/>
    <col min="8" max="8" width="18.28515625" bestFit="1" customWidth="1"/>
    <col min="9" max="9" width="14.28515625" customWidth="1"/>
  </cols>
  <sheetData>
    <row r="1" spans="2:10" x14ac:dyDescent="0.25">
      <c r="B1" s="145" t="s">
        <v>83</v>
      </c>
      <c r="C1" s="145"/>
      <c r="D1" s="145"/>
      <c r="E1" s="145"/>
      <c r="F1" s="145"/>
      <c r="G1" s="145"/>
      <c r="H1" s="145"/>
      <c r="I1" s="145"/>
    </row>
    <row r="2" spans="2:10" ht="15.75" thickBot="1" x14ac:dyDescent="0.3"/>
    <row r="3" spans="2:10" ht="17.25" customHeight="1" thickBot="1" x14ac:dyDescent="0.3">
      <c r="B3" s="142" t="s">
        <v>82</v>
      </c>
      <c r="C3" s="143"/>
      <c r="D3" s="143"/>
      <c r="E3" s="143"/>
      <c r="F3" s="143"/>
      <c r="G3" s="143"/>
      <c r="H3" s="143"/>
      <c r="I3" s="144"/>
    </row>
    <row r="4" spans="2:10" ht="15.75" thickBot="1" x14ac:dyDescent="0.3">
      <c r="B4" s="128" t="s">
        <v>81</v>
      </c>
      <c r="C4" s="129"/>
      <c r="D4" s="130" t="s">
        <v>80</v>
      </c>
      <c r="E4" s="129"/>
      <c r="F4" s="130" t="s">
        <v>79</v>
      </c>
      <c r="G4" s="129"/>
      <c r="H4" s="130" t="s">
        <v>78</v>
      </c>
      <c r="I4" s="129"/>
    </row>
    <row r="5" spans="2:10" ht="30.75" thickBot="1" x14ac:dyDescent="0.3">
      <c r="B5" s="131" t="s">
        <v>77</v>
      </c>
      <c r="C5" s="132" t="s">
        <v>105</v>
      </c>
      <c r="D5" s="132" t="s">
        <v>77</v>
      </c>
      <c r="E5" s="132" t="s">
        <v>105</v>
      </c>
      <c r="F5" s="132" t="s">
        <v>77</v>
      </c>
      <c r="G5" s="132" t="s">
        <v>105</v>
      </c>
      <c r="H5" s="132" t="s">
        <v>77</v>
      </c>
      <c r="I5" s="132" t="s">
        <v>105</v>
      </c>
    </row>
    <row r="6" spans="2:10" ht="15.75" thickBot="1" x14ac:dyDescent="0.3">
      <c r="B6" s="55" t="s">
        <v>76</v>
      </c>
      <c r="C6" s="53">
        <v>45286</v>
      </c>
      <c r="D6" s="54" t="s">
        <v>74</v>
      </c>
      <c r="E6" s="53">
        <v>11318</v>
      </c>
      <c r="F6" s="54" t="s">
        <v>71</v>
      </c>
      <c r="G6" s="53">
        <v>113067</v>
      </c>
      <c r="H6" s="54" t="s">
        <v>45</v>
      </c>
      <c r="I6" s="53">
        <v>52181</v>
      </c>
    </row>
    <row r="7" spans="2:10" ht="15.75" thickBot="1" x14ac:dyDescent="0.3">
      <c r="B7" s="55" t="s">
        <v>72</v>
      </c>
      <c r="C7" s="53">
        <v>19617</v>
      </c>
      <c r="D7" s="54" t="s">
        <v>59</v>
      </c>
      <c r="E7" s="53">
        <v>11272</v>
      </c>
      <c r="F7" s="54" t="s">
        <v>73</v>
      </c>
      <c r="G7" s="53">
        <v>14296</v>
      </c>
      <c r="H7" s="54" t="s">
        <v>53</v>
      </c>
      <c r="I7" s="53">
        <v>52466</v>
      </c>
    </row>
    <row r="8" spans="2:10" ht="15.75" thickBot="1" x14ac:dyDescent="0.3">
      <c r="B8" s="55" t="s">
        <v>68</v>
      </c>
      <c r="C8" s="53">
        <v>39394</v>
      </c>
      <c r="D8" s="54" t="s">
        <v>70</v>
      </c>
      <c r="E8" s="53">
        <v>26125</v>
      </c>
      <c r="F8" s="54" t="s">
        <v>69</v>
      </c>
      <c r="G8" s="53">
        <v>19163</v>
      </c>
      <c r="H8" s="54" t="s">
        <v>51</v>
      </c>
      <c r="I8" s="53">
        <v>20958</v>
      </c>
    </row>
    <row r="9" spans="2:10" ht="15.75" thickBot="1" x14ac:dyDescent="0.3">
      <c r="B9" s="55" t="s">
        <v>65</v>
      </c>
      <c r="C9" s="53">
        <v>9272</v>
      </c>
      <c r="D9" s="54" t="s">
        <v>67</v>
      </c>
      <c r="E9" s="53">
        <v>22429</v>
      </c>
      <c r="F9" s="54" t="s">
        <v>66</v>
      </c>
      <c r="G9" s="53">
        <v>27376</v>
      </c>
      <c r="H9" s="54" t="s">
        <v>49</v>
      </c>
      <c r="I9" s="53">
        <v>15765</v>
      </c>
    </row>
    <row r="10" spans="2:10" ht="15.75" thickBot="1" x14ac:dyDescent="0.3">
      <c r="B10" s="55" t="s">
        <v>62</v>
      </c>
      <c r="C10" s="53">
        <v>5240</v>
      </c>
      <c r="D10" s="54" t="s">
        <v>52</v>
      </c>
      <c r="E10" s="53">
        <v>19769</v>
      </c>
      <c r="F10" s="54" t="s">
        <v>63</v>
      </c>
      <c r="G10" s="53">
        <v>44184</v>
      </c>
      <c r="H10" s="54" t="s">
        <v>48</v>
      </c>
      <c r="I10" s="53">
        <v>25425</v>
      </c>
    </row>
    <row r="11" spans="2:10" ht="15.75" thickBot="1" x14ac:dyDescent="0.3">
      <c r="B11" s="55" t="s">
        <v>75</v>
      </c>
      <c r="C11" s="53">
        <v>247787</v>
      </c>
      <c r="D11" s="54" t="s">
        <v>64</v>
      </c>
      <c r="E11" s="53">
        <v>28923</v>
      </c>
      <c r="F11" s="54" t="s">
        <v>60</v>
      </c>
      <c r="G11" s="53">
        <v>8865</v>
      </c>
      <c r="H11" s="54" t="s">
        <v>47</v>
      </c>
      <c r="I11" s="53">
        <v>95548</v>
      </c>
    </row>
    <row r="12" spans="2:10" ht="15.75" thickBot="1" x14ac:dyDescent="0.3">
      <c r="B12" s="55"/>
      <c r="C12" s="57"/>
      <c r="D12" s="54" t="s">
        <v>61</v>
      </c>
      <c r="E12" s="53">
        <v>13292</v>
      </c>
      <c r="F12" s="54" t="s">
        <v>57</v>
      </c>
      <c r="G12" s="53">
        <v>22601</v>
      </c>
      <c r="H12" s="54" t="s">
        <v>46</v>
      </c>
      <c r="I12" s="53">
        <v>16735</v>
      </c>
    </row>
    <row r="13" spans="2:10" ht="15.75" thickBot="1" x14ac:dyDescent="0.3">
      <c r="B13" s="55"/>
      <c r="C13" s="56"/>
      <c r="D13" s="54" t="s">
        <v>50</v>
      </c>
      <c r="E13" s="53">
        <v>63461</v>
      </c>
      <c r="F13" s="54" t="s">
        <v>58</v>
      </c>
      <c r="G13" s="53">
        <v>40958</v>
      </c>
      <c r="H13" s="54"/>
      <c r="I13" s="56"/>
    </row>
    <row r="14" spans="2:10" ht="15.75" thickBot="1" x14ac:dyDescent="0.3">
      <c r="B14" s="55"/>
      <c r="C14" s="54"/>
      <c r="D14" s="54" t="s">
        <v>56</v>
      </c>
      <c r="E14" s="53">
        <v>47429</v>
      </c>
      <c r="F14" s="54" t="s">
        <v>55</v>
      </c>
      <c r="G14" s="53">
        <v>15628</v>
      </c>
      <c r="H14" s="54"/>
      <c r="I14" s="56"/>
    </row>
    <row r="15" spans="2:10" x14ac:dyDescent="0.25">
      <c r="B15" s="146"/>
      <c r="C15" s="147"/>
      <c r="D15" s="148" t="s">
        <v>54</v>
      </c>
      <c r="E15" s="149">
        <v>11697</v>
      </c>
      <c r="F15" s="148"/>
      <c r="G15" s="147"/>
      <c r="H15" s="148"/>
      <c r="I15" s="147"/>
    </row>
    <row r="16" spans="2:10" x14ac:dyDescent="0.25">
      <c r="B16" s="150" t="s">
        <v>4</v>
      </c>
      <c r="C16" s="151">
        <v>366596</v>
      </c>
      <c r="D16" s="150" t="s">
        <v>4</v>
      </c>
      <c r="E16" s="151">
        <v>255715</v>
      </c>
      <c r="F16" s="150" t="s">
        <v>4</v>
      </c>
      <c r="G16" s="151">
        <v>306138</v>
      </c>
      <c r="H16" s="150" t="s">
        <v>4</v>
      </c>
      <c r="I16" s="151">
        <v>279078</v>
      </c>
      <c r="J16" s="52"/>
    </row>
  </sheetData>
  <mergeCells count="6">
    <mergeCell ref="B1:I1"/>
    <mergeCell ref="B3:I3"/>
    <mergeCell ref="B4:C4"/>
    <mergeCell ref="D4:E4"/>
    <mergeCell ref="F4:G4"/>
    <mergeCell ref="H4:I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7"/>
  <sheetViews>
    <sheetView topLeftCell="A4" workbookViewId="0">
      <selection activeCell="B23" sqref="B23"/>
    </sheetView>
  </sheetViews>
  <sheetFormatPr baseColWidth="10" defaultColWidth="11.42578125" defaultRowHeight="15" x14ac:dyDescent="0.25"/>
  <cols>
    <col min="2" max="2" width="14.140625" bestFit="1" customWidth="1"/>
    <col min="3" max="3" width="15.28515625" customWidth="1"/>
    <col min="4" max="4" width="24.28515625" customWidth="1"/>
    <col min="5" max="5" width="16" customWidth="1"/>
    <col min="6" max="6" width="16.42578125" customWidth="1"/>
  </cols>
  <sheetData>
    <row r="3" spans="2:6" x14ac:dyDescent="0.25">
      <c r="C3" s="51" t="s">
        <v>101</v>
      </c>
      <c r="D3" s="51"/>
      <c r="E3" s="51"/>
      <c r="F3" s="51"/>
    </row>
    <row r="4" spans="2:6" x14ac:dyDescent="0.25">
      <c r="C4" s="50"/>
      <c r="D4" s="50"/>
      <c r="E4" s="50"/>
      <c r="F4" s="50"/>
    </row>
    <row r="5" spans="2:6" ht="60" x14ac:dyDescent="0.25">
      <c r="B5" s="61" t="s">
        <v>3</v>
      </c>
      <c r="C5" s="133" t="s">
        <v>43</v>
      </c>
      <c r="D5" s="133" t="s">
        <v>42</v>
      </c>
      <c r="E5" s="133" t="s">
        <v>41</v>
      </c>
      <c r="F5" s="133" t="s">
        <v>40</v>
      </c>
    </row>
    <row r="6" spans="2:6" x14ac:dyDescent="0.25">
      <c r="C6" s="46" t="s">
        <v>39</v>
      </c>
      <c r="D6" s="49">
        <v>813</v>
      </c>
      <c r="E6" s="44">
        <v>376</v>
      </c>
      <c r="F6" s="47">
        <f>D6+E6</f>
        <v>1189</v>
      </c>
    </row>
    <row r="7" spans="2:6" x14ac:dyDescent="0.25">
      <c r="C7" s="46" t="s">
        <v>38</v>
      </c>
      <c r="D7" s="49">
        <v>553</v>
      </c>
      <c r="E7" s="44">
        <v>419</v>
      </c>
      <c r="F7" s="47">
        <f>D7+E7</f>
        <v>972</v>
      </c>
    </row>
    <row r="8" spans="2:6" x14ac:dyDescent="0.25">
      <c r="C8" s="46" t="s">
        <v>37</v>
      </c>
      <c r="D8" s="48">
        <v>1273</v>
      </c>
      <c r="E8" s="44">
        <v>553</v>
      </c>
      <c r="F8" s="47">
        <f>D8+E8</f>
        <v>1826</v>
      </c>
    </row>
    <row r="9" spans="2:6" x14ac:dyDescent="0.25">
      <c r="C9" s="46" t="s">
        <v>36</v>
      </c>
      <c r="D9" s="48">
        <v>1855</v>
      </c>
      <c r="E9" s="44">
        <v>761</v>
      </c>
      <c r="F9" s="47">
        <f>D9+E9</f>
        <v>2616</v>
      </c>
    </row>
    <row r="10" spans="2:6" x14ac:dyDescent="0.25">
      <c r="C10" s="45" t="s">
        <v>35</v>
      </c>
      <c r="D10" s="45">
        <f>SUM(D6:D9)</f>
        <v>4494</v>
      </c>
      <c r="E10" s="45">
        <f>SUM(E6:E9)</f>
        <v>2109</v>
      </c>
      <c r="F10" s="47">
        <f>D10+E10</f>
        <v>6603</v>
      </c>
    </row>
    <row r="11" spans="2:6" x14ac:dyDescent="0.25">
      <c r="C11" s="43"/>
      <c r="D11" s="43"/>
      <c r="E11" s="43"/>
      <c r="F11" s="43"/>
    </row>
    <row r="13" spans="2:6" ht="60" x14ac:dyDescent="0.25">
      <c r="B13" s="61" t="s">
        <v>2</v>
      </c>
      <c r="C13" s="133" t="s">
        <v>43</v>
      </c>
      <c r="D13" s="133" t="s">
        <v>42</v>
      </c>
      <c r="E13" s="133" t="s">
        <v>41</v>
      </c>
      <c r="F13" s="133" t="s">
        <v>40</v>
      </c>
    </row>
    <row r="14" spans="2:6" x14ac:dyDescent="0.25">
      <c r="C14" s="46" t="s">
        <v>39</v>
      </c>
      <c r="D14" s="49">
        <v>692</v>
      </c>
      <c r="E14" s="44">
        <v>445</v>
      </c>
      <c r="F14" s="47">
        <v>1137</v>
      </c>
    </row>
    <row r="15" spans="2:6" x14ac:dyDescent="0.25">
      <c r="C15" s="46" t="s">
        <v>38</v>
      </c>
      <c r="D15" s="49">
        <v>470</v>
      </c>
      <c r="E15" s="44">
        <v>442</v>
      </c>
      <c r="F15" s="47">
        <v>912</v>
      </c>
    </row>
    <row r="16" spans="2:6" x14ac:dyDescent="0.25">
      <c r="C16" s="46" t="s">
        <v>37</v>
      </c>
      <c r="D16" s="48">
        <v>1046</v>
      </c>
      <c r="E16" s="44">
        <v>605</v>
      </c>
      <c r="F16" s="47">
        <v>1651</v>
      </c>
    </row>
    <row r="17" spans="2:6" x14ac:dyDescent="0.25">
      <c r="C17" s="46" t="s">
        <v>36</v>
      </c>
      <c r="D17" s="48">
        <v>1920</v>
      </c>
      <c r="E17" s="44">
        <v>800</v>
      </c>
      <c r="F17" s="47">
        <v>2720</v>
      </c>
    </row>
    <row r="18" spans="2:6" x14ac:dyDescent="0.25">
      <c r="C18" s="45" t="s">
        <v>35</v>
      </c>
      <c r="D18" s="45">
        <v>4128</v>
      </c>
      <c r="E18" s="45">
        <v>2292</v>
      </c>
      <c r="F18" s="45">
        <v>6420</v>
      </c>
    </row>
    <row r="20" spans="2:6" ht="45" x14ac:dyDescent="0.25">
      <c r="B20" t="s">
        <v>1</v>
      </c>
      <c r="C20" s="135" t="s">
        <v>43</v>
      </c>
      <c r="D20" s="135" t="s">
        <v>42</v>
      </c>
      <c r="E20" s="135" t="s">
        <v>41</v>
      </c>
      <c r="F20" s="135" t="s">
        <v>40</v>
      </c>
    </row>
    <row r="21" spans="2:6" x14ac:dyDescent="0.25">
      <c r="C21" s="46" t="s">
        <v>39</v>
      </c>
      <c r="D21" s="49">
        <v>600</v>
      </c>
      <c r="E21" s="44">
        <v>342</v>
      </c>
      <c r="F21" s="47">
        <v>942</v>
      </c>
    </row>
    <row r="22" spans="2:6" x14ac:dyDescent="0.25">
      <c r="C22" s="46" t="s">
        <v>38</v>
      </c>
      <c r="D22" s="49">
        <v>457</v>
      </c>
      <c r="E22" s="44">
        <v>372</v>
      </c>
      <c r="F22" s="47">
        <v>829</v>
      </c>
    </row>
    <row r="23" spans="2:6" x14ac:dyDescent="0.25">
      <c r="C23" s="46" t="s">
        <v>37</v>
      </c>
      <c r="D23" s="48">
        <v>1080</v>
      </c>
      <c r="E23" s="44">
        <v>435</v>
      </c>
      <c r="F23" s="47">
        <v>1515</v>
      </c>
    </row>
    <row r="24" spans="2:6" x14ac:dyDescent="0.25">
      <c r="C24" s="46" t="s">
        <v>36</v>
      </c>
      <c r="D24" s="48">
        <v>1349</v>
      </c>
      <c r="E24" s="44">
        <v>556</v>
      </c>
      <c r="F24" s="47">
        <v>1905</v>
      </c>
    </row>
    <row r="25" spans="2:6" x14ac:dyDescent="0.25">
      <c r="C25" s="45" t="s">
        <v>35</v>
      </c>
      <c r="D25" s="45">
        <v>3486</v>
      </c>
      <c r="E25" s="45">
        <v>1705</v>
      </c>
      <c r="F25" s="45">
        <v>5191</v>
      </c>
    </row>
    <row r="27" spans="2:6" x14ac:dyDescent="0.25">
      <c r="D27" s="36"/>
      <c r="E27" s="36"/>
      <c r="F27" s="36"/>
    </row>
  </sheetData>
  <mergeCells count="2">
    <mergeCell ref="C3:F3"/>
    <mergeCell ref="C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workbookViewId="0">
      <selection activeCell="B2" sqref="B2:E2"/>
    </sheetView>
  </sheetViews>
  <sheetFormatPr baseColWidth="10" defaultColWidth="11.42578125" defaultRowHeight="15" x14ac:dyDescent="0.25"/>
  <cols>
    <col min="1" max="1" width="10.28515625" customWidth="1"/>
    <col min="2" max="2" width="11.7109375" bestFit="1" customWidth="1"/>
    <col min="3" max="3" width="35.28515625" bestFit="1" customWidth="1"/>
    <col min="4" max="4" width="18.85546875" bestFit="1" customWidth="1"/>
    <col min="5" max="6" width="13.140625" bestFit="1" customWidth="1"/>
  </cols>
  <sheetData>
    <row r="1" spans="2:9" ht="15.75" thickBot="1" x14ac:dyDescent="0.3"/>
    <row r="2" spans="2:9" ht="15.75" thickBot="1" x14ac:dyDescent="0.3">
      <c r="B2" s="139" t="s">
        <v>100</v>
      </c>
      <c r="C2" s="140"/>
      <c r="D2" s="140"/>
      <c r="E2" s="141"/>
    </row>
    <row r="4" spans="2:9" x14ac:dyDescent="0.25">
      <c r="B4" s="136" t="s">
        <v>98</v>
      </c>
      <c r="C4" s="136" t="s">
        <v>97</v>
      </c>
      <c r="D4" s="137" t="s">
        <v>96</v>
      </c>
      <c r="E4" s="138" t="s">
        <v>95</v>
      </c>
      <c r="F4" s="36"/>
    </row>
    <row r="5" spans="2:9" x14ac:dyDescent="0.25">
      <c r="B5" s="43" t="s">
        <v>99</v>
      </c>
      <c r="C5" s="59" t="s">
        <v>94</v>
      </c>
      <c r="D5" s="43">
        <v>9311</v>
      </c>
      <c r="E5" s="22">
        <v>55331</v>
      </c>
      <c r="F5" s="36"/>
    </row>
    <row r="6" spans="2:9" x14ac:dyDescent="0.25">
      <c r="B6" s="43" t="s">
        <v>99</v>
      </c>
      <c r="C6" s="59" t="s">
        <v>93</v>
      </c>
      <c r="D6" s="43">
        <v>9312</v>
      </c>
      <c r="E6" s="22">
        <v>2643</v>
      </c>
      <c r="F6" s="36"/>
    </row>
    <row r="7" spans="2:9" x14ac:dyDescent="0.25">
      <c r="B7" s="43" t="s">
        <v>99</v>
      </c>
      <c r="C7" s="59" t="s">
        <v>92</v>
      </c>
      <c r="D7" s="43">
        <v>9314</v>
      </c>
      <c r="E7" s="22">
        <v>13372</v>
      </c>
      <c r="F7" s="36"/>
    </row>
    <row r="8" spans="2:9" x14ac:dyDescent="0.25">
      <c r="B8" s="43" t="s">
        <v>99</v>
      </c>
      <c r="C8" s="59" t="s">
        <v>91</v>
      </c>
      <c r="D8" s="43">
        <v>9315</v>
      </c>
      <c r="E8" s="22">
        <v>108</v>
      </c>
      <c r="F8" s="36"/>
    </row>
    <row r="9" spans="2:9" x14ac:dyDescent="0.25">
      <c r="B9" s="43" t="s">
        <v>99</v>
      </c>
      <c r="C9" s="59" t="s">
        <v>90</v>
      </c>
      <c r="D9" s="43">
        <v>9316</v>
      </c>
      <c r="E9" s="22">
        <v>236393</v>
      </c>
      <c r="F9" s="36"/>
    </row>
    <row r="10" spans="2:9" x14ac:dyDescent="0.25">
      <c r="B10" s="43" t="s">
        <v>99</v>
      </c>
      <c r="C10" s="59" t="s">
        <v>89</v>
      </c>
      <c r="D10" s="43">
        <v>9317</v>
      </c>
      <c r="E10" s="22">
        <v>106263</v>
      </c>
      <c r="F10" s="36"/>
    </row>
    <row r="11" spans="2:9" x14ac:dyDescent="0.25">
      <c r="B11" s="43" t="s">
        <v>99</v>
      </c>
      <c r="C11" s="59" t="s">
        <v>88</v>
      </c>
      <c r="D11" s="43">
        <v>9318</v>
      </c>
      <c r="E11" s="22">
        <v>634088</v>
      </c>
      <c r="F11" s="36"/>
    </row>
    <row r="12" spans="2:9" x14ac:dyDescent="0.25">
      <c r="B12" s="43" t="s">
        <v>99</v>
      </c>
      <c r="C12" s="59" t="s">
        <v>87</v>
      </c>
      <c r="D12" s="43">
        <v>9399</v>
      </c>
      <c r="E12" s="22">
        <v>703254</v>
      </c>
      <c r="F12" s="36"/>
    </row>
    <row r="13" spans="2:9" x14ac:dyDescent="0.25">
      <c r="B13" s="43" t="s">
        <v>99</v>
      </c>
      <c r="C13" s="59" t="s">
        <v>86</v>
      </c>
      <c r="D13" s="43">
        <v>9405</v>
      </c>
      <c r="E13" s="22">
        <v>59935</v>
      </c>
      <c r="F13" s="36"/>
    </row>
    <row r="14" spans="2:9" x14ac:dyDescent="0.25">
      <c r="B14" s="43" t="s">
        <v>99</v>
      </c>
      <c r="C14" s="59" t="s">
        <v>84</v>
      </c>
      <c r="D14" s="43">
        <v>9901</v>
      </c>
      <c r="E14" s="22">
        <v>889</v>
      </c>
      <c r="F14" s="36"/>
    </row>
    <row r="15" spans="2:9" x14ac:dyDescent="0.25">
      <c r="E15" s="58">
        <f>SUM(E5:E14)</f>
        <v>1812276</v>
      </c>
      <c r="F15" s="36"/>
      <c r="H15" s="60"/>
      <c r="I15" s="60"/>
    </row>
    <row r="17" spans="2:5" x14ac:dyDescent="0.25">
      <c r="B17" s="136" t="s">
        <v>98</v>
      </c>
      <c r="C17" s="136" t="s">
        <v>97</v>
      </c>
      <c r="D17" s="137" t="s">
        <v>96</v>
      </c>
      <c r="E17" s="138" t="s">
        <v>95</v>
      </c>
    </row>
    <row r="18" spans="2:5" x14ac:dyDescent="0.25">
      <c r="B18" s="43" t="s">
        <v>85</v>
      </c>
      <c r="C18" s="59" t="s">
        <v>94</v>
      </c>
      <c r="D18" s="43">
        <v>9311</v>
      </c>
      <c r="E18" s="22">
        <v>25053</v>
      </c>
    </row>
    <row r="19" spans="2:5" x14ac:dyDescent="0.25">
      <c r="B19" s="43" t="s">
        <v>85</v>
      </c>
      <c r="C19" s="59" t="s">
        <v>93</v>
      </c>
      <c r="D19" s="43">
        <v>9312</v>
      </c>
      <c r="E19" s="22">
        <v>12669</v>
      </c>
    </row>
    <row r="20" spans="2:5" x14ac:dyDescent="0.25">
      <c r="B20" s="43" t="s">
        <v>85</v>
      </c>
      <c r="C20" s="59" t="s">
        <v>92</v>
      </c>
      <c r="D20" s="43">
        <v>9314</v>
      </c>
      <c r="E20" s="22">
        <v>5245</v>
      </c>
    </row>
    <row r="21" spans="2:5" x14ac:dyDescent="0.25">
      <c r="B21" s="43" t="s">
        <v>85</v>
      </c>
      <c r="C21" s="59" t="s">
        <v>91</v>
      </c>
      <c r="D21" s="43">
        <v>9315</v>
      </c>
      <c r="E21" s="22">
        <v>13462</v>
      </c>
    </row>
    <row r="22" spans="2:5" x14ac:dyDescent="0.25">
      <c r="B22" s="43" t="s">
        <v>85</v>
      </c>
      <c r="C22" s="59" t="s">
        <v>90</v>
      </c>
      <c r="D22" s="43">
        <v>9316</v>
      </c>
      <c r="E22" s="22">
        <v>88983</v>
      </c>
    </row>
    <row r="23" spans="2:5" x14ac:dyDescent="0.25">
      <c r="B23" s="43" t="s">
        <v>85</v>
      </c>
      <c r="C23" s="59" t="s">
        <v>89</v>
      </c>
      <c r="D23" s="43">
        <v>9317</v>
      </c>
      <c r="E23" s="22">
        <v>40191</v>
      </c>
    </row>
    <row r="24" spans="2:5" x14ac:dyDescent="0.25">
      <c r="B24" s="43" t="s">
        <v>85</v>
      </c>
      <c r="C24" s="59" t="s">
        <v>88</v>
      </c>
      <c r="D24" s="43">
        <v>9318</v>
      </c>
      <c r="E24" s="22">
        <v>326566</v>
      </c>
    </row>
    <row r="25" spans="2:5" x14ac:dyDescent="0.25">
      <c r="B25" s="43" t="s">
        <v>85</v>
      </c>
      <c r="C25" s="59" t="s">
        <v>87</v>
      </c>
      <c r="D25" s="43">
        <v>9399</v>
      </c>
      <c r="E25" s="22">
        <v>390157</v>
      </c>
    </row>
    <row r="26" spans="2:5" x14ac:dyDescent="0.25">
      <c r="B26" s="43" t="s">
        <v>85</v>
      </c>
      <c r="C26" s="59" t="s">
        <v>86</v>
      </c>
      <c r="D26" s="43">
        <v>9405</v>
      </c>
      <c r="E26" s="22">
        <v>24516</v>
      </c>
    </row>
    <row r="27" spans="2:5" x14ac:dyDescent="0.25">
      <c r="B27" s="43" t="s">
        <v>85</v>
      </c>
      <c r="C27" s="59" t="s">
        <v>84</v>
      </c>
      <c r="D27" s="43">
        <v>9901</v>
      </c>
      <c r="E27" s="22">
        <v>3252</v>
      </c>
    </row>
    <row r="28" spans="2:5" x14ac:dyDescent="0.25">
      <c r="E28" s="58">
        <f>SUM(E18:E27)</f>
        <v>930094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>
      <selection activeCell="F13" sqref="F13"/>
    </sheetView>
  </sheetViews>
  <sheetFormatPr baseColWidth="10" defaultColWidth="11.42578125" defaultRowHeight="15" x14ac:dyDescent="0.25"/>
  <cols>
    <col min="1" max="1" width="12.85546875" customWidth="1"/>
    <col min="2" max="2" width="11.5703125" customWidth="1"/>
    <col min="3" max="3" width="22" bestFit="1" customWidth="1"/>
    <col min="4" max="4" width="21" customWidth="1"/>
  </cols>
  <sheetData>
    <row r="2" spans="2:5" x14ac:dyDescent="0.25">
      <c r="B2" s="51" t="s">
        <v>102</v>
      </c>
      <c r="C2" s="51"/>
      <c r="D2" s="51"/>
      <c r="E2" s="51"/>
    </row>
    <row r="4" spans="2:5" ht="30" x14ac:dyDescent="0.25">
      <c r="C4" s="134" t="s">
        <v>103</v>
      </c>
      <c r="D4" s="135" t="s">
        <v>104</v>
      </c>
    </row>
    <row r="5" spans="2:5" x14ac:dyDescent="0.25">
      <c r="C5" s="63">
        <v>269488</v>
      </c>
      <c r="D5" s="62">
        <v>1</v>
      </c>
    </row>
    <row r="6" spans="2:5" x14ac:dyDescent="0.25">
      <c r="C6" s="63">
        <v>466251</v>
      </c>
      <c r="D6" s="62">
        <v>2</v>
      </c>
    </row>
    <row r="7" spans="2:5" x14ac:dyDescent="0.25">
      <c r="C7" s="63">
        <v>344309</v>
      </c>
      <c r="D7" s="62">
        <v>3</v>
      </c>
    </row>
    <row r="8" spans="2:5" x14ac:dyDescent="0.25">
      <c r="C8" s="63">
        <v>110767</v>
      </c>
      <c r="D8" s="62">
        <v>4</v>
      </c>
    </row>
    <row r="9" spans="2:5" x14ac:dyDescent="0.25">
      <c r="C9" s="63">
        <v>12385</v>
      </c>
      <c r="D9" s="62">
        <v>5</v>
      </c>
    </row>
    <row r="10" spans="2:5" x14ac:dyDescent="0.25">
      <c r="C10" s="63">
        <v>410</v>
      </c>
      <c r="D10" s="62">
        <v>6</v>
      </c>
    </row>
    <row r="11" spans="2:5" x14ac:dyDescent="0.25">
      <c r="C11" s="153">
        <f>SUM(C5:C10)</f>
        <v>1203610</v>
      </c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7"/>
  <sheetViews>
    <sheetView workbookViewId="0">
      <selection activeCell="A17" sqref="A17"/>
    </sheetView>
  </sheetViews>
  <sheetFormatPr baseColWidth="10" defaultRowHeight="15" x14ac:dyDescent="0.25"/>
  <sheetData>
    <row r="3" spans="1:14" ht="15.75" x14ac:dyDescent="0.25">
      <c r="A3" t="s">
        <v>111</v>
      </c>
      <c r="B3" s="65" t="s">
        <v>110</v>
      </c>
      <c r="C3" s="66">
        <v>0.33333333333333331</v>
      </c>
      <c r="D3" s="66">
        <v>0.375</v>
      </c>
      <c r="E3" s="66">
        <v>0.41666666666666669</v>
      </c>
      <c r="F3" s="66">
        <v>0.45833333333333331</v>
      </c>
      <c r="G3" s="66">
        <v>0.5</v>
      </c>
      <c r="H3" s="66">
        <v>0.54166666666666663</v>
      </c>
      <c r="I3" s="66">
        <v>0.58333333333333337</v>
      </c>
      <c r="J3" s="66">
        <v>0.625</v>
      </c>
      <c r="K3" s="66">
        <v>0.66666666666666663</v>
      </c>
      <c r="L3" s="66">
        <v>0.70833333333333337</v>
      </c>
      <c r="M3" s="67" t="s">
        <v>44</v>
      </c>
      <c r="N3" s="67" t="s">
        <v>109</v>
      </c>
    </row>
    <row r="4" spans="1:14" x14ac:dyDescent="0.25">
      <c r="B4" s="68" t="s">
        <v>108</v>
      </c>
      <c r="C4" s="64">
        <v>4778</v>
      </c>
      <c r="D4" s="64">
        <v>8636</v>
      </c>
      <c r="E4" s="64">
        <v>10761</v>
      </c>
      <c r="F4" s="64">
        <v>10067</v>
      </c>
      <c r="G4" s="64">
        <v>6309</v>
      </c>
      <c r="H4" s="64">
        <v>5932</v>
      </c>
      <c r="I4" s="64">
        <v>7935</v>
      </c>
      <c r="J4" s="64">
        <v>6992</v>
      </c>
      <c r="K4" s="64">
        <v>133</v>
      </c>
      <c r="L4" s="64">
        <v>0</v>
      </c>
      <c r="M4" s="64">
        <v>61543</v>
      </c>
      <c r="N4" s="69">
        <v>1</v>
      </c>
    </row>
    <row r="5" spans="1:14" x14ac:dyDescent="0.25">
      <c r="B5" s="68" t="s">
        <v>107</v>
      </c>
      <c r="C5" s="64">
        <v>4293</v>
      </c>
      <c r="D5" s="64">
        <v>6187</v>
      </c>
      <c r="E5" s="64">
        <v>6475</v>
      </c>
      <c r="F5" s="64">
        <v>7013</v>
      </c>
      <c r="G5" s="64">
        <v>4026</v>
      </c>
      <c r="H5" s="64">
        <v>3265</v>
      </c>
      <c r="I5" s="64">
        <v>5960</v>
      </c>
      <c r="J5" s="64">
        <v>5770</v>
      </c>
      <c r="K5" s="64">
        <v>133</v>
      </c>
      <c r="L5" s="64">
        <v>0</v>
      </c>
      <c r="M5" s="64">
        <v>43122</v>
      </c>
      <c r="N5" s="70">
        <v>0.70068082478917182</v>
      </c>
    </row>
    <row r="6" spans="1:14" x14ac:dyDescent="0.25">
      <c r="B6" s="68" t="s">
        <v>106</v>
      </c>
      <c r="C6" s="64">
        <v>485</v>
      </c>
      <c r="D6" s="64">
        <v>2449</v>
      </c>
      <c r="E6" s="64">
        <v>4286</v>
      </c>
      <c r="F6" s="64">
        <v>3054</v>
      </c>
      <c r="G6" s="64">
        <v>2283</v>
      </c>
      <c r="H6" s="64">
        <v>2667</v>
      </c>
      <c r="I6" s="64">
        <v>1975</v>
      </c>
      <c r="J6" s="64">
        <v>1222</v>
      </c>
      <c r="K6" s="64">
        <v>0</v>
      </c>
      <c r="L6" s="64">
        <v>0</v>
      </c>
      <c r="M6" s="64">
        <v>18421</v>
      </c>
      <c r="N6" s="69">
        <v>0.29931917521082818</v>
      </c>
    </row>
    <row r="9" spans="1:14" ht="15.75" x14ac:dyDescent="0.25">
      <c r="A9" t="s">
        <v>2</v>
      </c>
      <c r="B9" s="65" t="s">
        <v>110</v>
      </c>
      <c r="C9" s="66">
        <v>0.33333333333333331</v>
      </c>
      <c r="D9" s="66">
        <v>0.375</v>
      </c>
      <c r="E9" s="66">
        <v>0.41666666666666669</v>
      </c>
      <c r="F9" s="66">
        <v>0.45833333333333331</v>
      </c>
      <c r="G9" s="66">
        <v>0.5</v>
      </c>
      <c r="H9" s="66">
        <v>0.54166666666666663</v>
      </c>
      <c r="I9" s="66">
        <v>0.58333333333333337</v>
      </c>
      <c r="J9" s="66">
        <v>0.625</v>
      </c>
      <c r="K9" s="66">
        <v>0.66666666666666663</v>
      </c>
      <c r="L9" s="66">
        <v>0.70833333333333337</v>
      </c>
      <c r="M9" s="67" t="s">
        <v>44</v>
      </c>
      <c r="N9" s="67" t="s">
        <v>109</v>
      </c>
    </row>
    <row r="10" spans="1:14" x14ac:dyDescent="0.25">
      <c r="B10" s="68" t="s">
        <v>108</v>
      </c>
      <c r="C10" s="64">
        <v>5986</v>
      </c>
      <c r="D10" s="64">
        <v>10882</v>
      </c>
      <c r="E10" s="64">
        <v>13130</v>
      </c>
      <c r="F10" s="64">
        <v>12103</v>
      </c>
      <c r="G10" s="64">
        <v>7549</v>
      </c>
      <c r="H10" s="64">
        <v>7395</v>
      </c>
      <c r="I10" s="64">
        <v>8894</v>
      </c>
      <c r="J10" s="64">
        <v>7916</v>
      </c>
      <c r="K10" s="64">
        <v>86</v>
      </c>
      <c r="L10" s="64">
        <v>0</v>
      </c>
      <c r="M10" s="64">
        <v>70022</v>
      </c>
      <c r="N10" s="69">
        <v>1</v>
      </c>
    </row>
    <row r="11" spans="1:14" x14ac:dyDescent="0.25">
      <c r="B11" s="68" t="s">
        <v>107</v>
      </c>
      <c r="C11" s="64">
        <v>4648</v>
      </c>
      <c r="D11" s="64">
        <v>5411</v>
      </c>
      <c r="E11" s="64">
        <v>5472</v>
      </c>
      <c r="F11" s="64">
        <v>5895</v>
      </c>
      <c r="G11" s="64">
        <v>3296</v>
      </c>
      <c r="H11" s="64">
        <v>2692</v>
      </c>
      <c r="I11" s="64">
        <v>4660</v>
      </c>
      <c r="J11" s="64">
        <v>4665</v>
      </c>
      <c r="K11" s="64">
        <v>83</v>
      </c>
      <c r="L11" s="64">
        <v>0</v>
      </c>
      <c r="M11" s="64">
        <v>36822</v>
      </c>
      <c r="N11" s="70">
        <v>0.52586330010568105</v>
      </c>
    </row>
    <row r="12" spans="1:14" x14ac:dyDescent="0.25">
      <c r="B12" s="68" t="s">
        <v>106</v>
      </c>
      <c r="C12" s="64">
        <v>1103</v>
      </c>
      <c r="D12" s="64">
        <v>4899</v>
      </c>
      <c r="E12" s="64">
        <v>7040</v>
      </c>
      <c r="F12" s="64">
        <v>5564</v>
      </c>
      <c r="G12" s="64">
        <v>3879</v>
      </c>
      <c r="H12" s="64">
        <v>4296</v>
      </c>
      <c r="I12" s="64">
        <v>3704</v>
      </c>
      <c r="J12" s="64">
        <v>2715</v>
      </c>
      <c r="K12" s="64">
        <v>0</v>
      </c>
      <c r="L12" s="64">
        <v>0</v>
      </c>
      <c r="M12" s="64">
        <v>33200</v>
      </c>
      <c r="N12" s="69">
        <v>0.47413669989431895</v>
      </c>
    </row>
    <row r="14" spans="1:14" ht="15.75" x14ac:dyDescent="0.25">
      <c r="A14" t="s">
        <v>1</v>
      </c>
      <c r="B14" s="65" t="s">
        <v>110</v>
      </c>
      <c r="C14" s="66">
        <v>0.33333333333333331</v>
      </c>
      <c r="D14" s="66">
        <v>0.375</v>
      </c>
      <c r="E14" s="66">
        <v>0.41666666666666669</v>
      </c>
      <c r="F14" s="66">
        <v>0.45833333333333331</v>
      </c>
      <c r="G14" s="66">
        <v>0.5</v>
      </c>
      <c r="H14" s="66">
        <v>0.54166666666666663</v>
      </c>
      <c r="I14" s="66">
        <v>0.58333333333333337</v>
      </c>
      <c r="J14" s="66">
        <v>0.625</v>
      </c>
      <c r="K14" s="66">
        <v>0.66666666666666663</v>
      </c>
      <c r="L14" s="66">
        <v>0.70833333333333337</v>
      </c>
      <c r="M14" s="67" t="s">
        <v>44</v>
      </c>
      <c r="N14" s="67" t="s">
        <v>109</v>
      </c>
    </row>
    <row r="15" spans="1:14" x14ac:dyDescent="0.25">
      <c r="B15" s="68" t="s">
        <v>108</v>
      </c>
      <c r="C15" s="64">
        <v>3479</v>
      </c>
      <c r="D15" s="64">
        <v>6570</v>
      </c>
      <c r="E15" s="64">
        <v>7406</v>
      </c>
      <c r="F15" s="64">
        <v>7117</v>
      </c>
      <c r="G15" s="64">
        <v>4419</v>
      </c>
      <c r="H15" s="64">
        <v>3855</v>
      </c>
      <c r="I15" s="64">
        <v>5087</v>
      </c>
      <c r="J15" s="64">
        <v>4691</v>
      </c>
      <c r="K15" s="64">
        <v>256</v>
      </c>
      <c r="L15" s="64">
        <v>0</v>
      </c>
      <c r="M15" s="64">
        <v>39941</v>
      </c>
      <c r="N15" s="69">
        <v>1</v>
      </c>
    </row>
    <row r="16" spans="1:14" x14ac:dyDescent="0.25">
      <c r="B16" s="68" t="s">
        <v>107</v>
      </c>
      <c r="C16" s="64">
        <v>3126</v>
      </c>
      <c r="D16" s="64">
        <v>5184</v>
      </c>
      <c r="E16" s="64">
        <v>5427</v>
      </c>
      <c r="F16" s="64">
        <v>5637</v>
      </c>
      <c r="G16" s="64">
        <v>3147</v>
      </c>
      <c r="H16" s="64">
        <v>2797</v>
      </c>
      <c r="I16" s="64">
        <v>4359</v>
      </c>
      <c r="J16" s="64">
        <v>4126</v>
      </c>
      <c r="K16" s="64">
        <v>163</v>
      </c>
      <c r="L16" s="64">
        <v>0</v>
      </c>
      <c r="M16" s="64">
        <v>33966</v>
      </c>
      <c r="N16" s="70">
        <v>0.85040434641095619</v>
      </c>
    </row>
    <row r="17" spans="2:14" x14ac:dyDescent="0.25">
      <c r="B17" s="68" t="s">
        <v>106</v>
      </c>
      <c r="C17" s="64">
        <v>77</v>
      </c>
      <c r="D17" s="64">
        <v>901</v>
      </c>
      <c r="E17" s="64">
        <v>1450</v>
      </c>
      <c r="F17" s="64">
        <v>1021</v>
      </c>
      <c r="G17" s="64">
        <v>967</v>
      </c>
      <c r="H17" s="64">
        <v>847</v>
      </c>
      <c r="I17" s="64">
        <v>417</v>
      </c>
      <c r="J17" s="64">
        <v>209</v>
      </c>
      <c r="K17" s="64">
        <v>86</v>
      </c>
      <c r="L17" s="64">
        <v>0</v>
      </c>
      <c r="M17" s="64">
        <v>5975</v>
      </c>
      <c r="N17" s="69">
        <v>0.14959565358904384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topLeftCell="L23" workbookViewId="0">
      <selection activeCell="T11" sqref="T11"/>
    </sheetView>
  </sheetViews>
  <sheetFormatPr baseColWidth="10" defaultColWidth="8" defaultRowHeight="12.75" x14ac:dyDescent="0.25"/>
  <cols>
    <col min="1" max="1" width="20.5703125" style="71" bestFit="1" customWidth="1"/>
    <col min="2" max="2" width="14.7109375" style="71" bestFit="1" customWidth="1"/>
    <col min="3" max="3" width="23.140625" style="71" bestFit="1" customWidth="1"/>
    <col min="4" max="4" width="12.85546875" style="71" customWidth="1"/>
    <col min="5" max="5" width="22.42578125" style="71" bestFit="1" customWidth="1"/>
    <col min="6" max="6" width="18.7109375" style="71" bestFit="1" customWidth="1"/>
    <col min="7" max="7" width="24.42578125" style="71" bestFit="1" customWidth="1"/>
    <col min="8" max="8" width="14.7109375" style="71" bestFit="1" customWidth="1"/>
    <col min="9" max="9" width="27.28515625" style="71" bestFit="1" customWidth="1"/>
    <col min="10" max="10" width="14.7109375" style="71" bestFit="1" customWidth="1"/>
    <col min="11" max="11" width="17.140625" style="71" bestFit="1" customWidth="1"/>
    <col min="12" max="12" width="18.42578125" style="71" bestFit="1" customWidth="1"/>
    <col min="13" max="13" width="20.28515625" style="71" bestFit="1" customWidth="1"/>
    <col min="14" max="16" width="25" style="71" bestFit="1" customWidth="1"/>
    <col min="17" max="17" width="23" style="71" bestFit="1" customWidth="1"/>
    <col min="18" max="18" width="20.28515625" style="71" bestFit="1" customWidth="1"/>
    <col min="19" max="19" width="18" style="71" customWidth="1"/>
    <col min="20" max="16384" width="8" style="71"/>
  </cols>
  <sheetData>
    <row r="1" spans="1:19" ht="30" customHeight="1" x14ac:dyDescent="0.2">
      <c r="A1" s="127" t="s">
        <v>186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5"/>
    </row>
    <row r="2" spans="1:19" x14ac:dyDescent="0.25">
      <c r="A2" s="124" t="s">
        <v>185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2"/>
    </row>
    <row r="3" spans="1:19" x14ac:dyDescent="0.25">
      <c r="A3" s="121" t="s">
        <v>184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19"/>
    </row>
    <row r="4" spans="1:19" ht="5.25" customHeight="1" x14ac:dyDescent="0.2">
      <c r="A4" s="118" t="s">
        <v>183</v>
      </c>
      <c r="B4" s="117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5"/>
    </row>
    <row r="5" spans="1:19" ht="31.35" customHeight="1" x14ac:dyDescent="0.2">
      <c r="A5" s="114"/>
      <c r="B5" s="113" t="s">
        <v>182</v>
      </c>
      <c r="C5" s="108" t="s">
        <v>181</v>
      </c>
      <c r="D5" s="113" t="s">
        <v>180</v>
      </c>
      <c r="E5" s="108" t="s">
        <v>179</v>
      </c>
      <c r="F5" s="107" t="s">
        <v>178</v>
      </c>
      <c r="G5" s="107" t="s">
        <v>177</v>
      </c>
      <c r="H5" s="107" t="s">
        <v>176</v>
      </c>
      <c r="I5" s="107" t="s">
        <v>175</v>
      </c>
      <c r="J5" s="112" t="s">
        <v>174</v>
      </c>
      <c r="K5" s="111"/>
      <c r="L5" s="111"/>
      <c r="M5" s="110"/>
      <c r="N5" s="112" t="s">
        <v>173</v>
      </c>
      <c r="O5" s="111"/>
      <c r="P5" s="111"/>
      <c r="Q5" s="111"/>
      <c r="R5" s="110"/>
      <c r="S5" s="107" t="s">
        <v>172</v>
      </c>
    </row>
    <row r="6" spans="1:19" ht="36" x14ac:dyDescent="0.25">
      <c r="A6" s="109"/>
      <c r="B6" s="107" t="s">
        <v>171</v>
      </c>
      <c r="C6" s="108" t="s">
        <v>170</v>
      </c>
      <c r="D6" s="107" t="s">
        <v>169</v>
      </c>
      <c r="E6" s="108" t="s">
        <v>168</v>
      </c>
      <c r="F6" s="107" t="s">
        <v>167</v>
      </c>
      <c r="G6" s="107" t="s">
        <v>166</v>
      </c>
      <c r="H6" s="107" t="s">
        <v>165</v>
      </c>
      <c r="I6" s="107" t="s">
        <v>164</v>
      </c>
      <c r="J6" s="107" t="s">
        <v>163</v>
      </c>
      <c r="K6" s="107" t="s">
        <v>162</v>
      </c>
      <c r="L6" s="107" t="s">
        <v>161</v>
      </c>
      <c r="M6" s="107" t="s">
        <v>160</v>
      </c>
      <c r="N6" s="107" t="s">
        <v>159</v>
      </c>
      <c r="O6" s="107" t="s">
        <v>158</v>
      </c>
      <c r="P6" s="107" t="s">
        <v>157</v>
      </c>
      <c r="Q6" s="108" t="s">
        <v>156</v>
      </c>
      <c r="R6" s="107" t="s">
        <v>155</v>
      </c>
      <c r="S6" s="107" t="s">
        <v>154</v>
      </c>
    </row>
    <row r="7" spans="1:19" x14ac:dyDescent="0.25">
      <c r="A7" s="106" t="s">
        <v>153</v>
      </c>
      <c r="B7" s="104">
        <v>216</v>
      </c>
      <c r="C7" s="103">
        <v>0</v>
      </c>
      <c r="D7" s="104">
        <v>21</v>
      </c>
      <c r="E7" s="103">
        <v>0</v>
      </c>
      <c r="F7" s="105">
        <v>18</v>
      </c>
      <c r="G7" s="103">
        <v>0</v>
      </c>
      <c r="H7" s="105">
        <v>130</v>
      </c>
      <c r="I7" s="103">
        <v>0</v>
      </c>
      <c r="J7" s="104">
        <v>20</v>
      </c>
      <c r="K7" s="104">
        <v>0</v>
      </c>
      <c r="L7" s="104">
        <v>0</v>
      </c>
      <c r="M7" s="104">
        <v>20</v>
      </c>
      <c r="N7" s="104">
        <v>1</v>
      </c>
      <c r="O7" s="104">
        <v>0</v>
      </c>
      <c r="P7" s="104">
        <v>0</v>
      </c>
      <c r="Q7" s="104">
        <v>8</v>
      </c>
      <c r="R7" s="104">
        <v>9</v>
      </c>
      <c r="S7" s="103">
        <v>328</v>
      </c>
    </row>
    <row r="8" spans="1:19" x14ac:dyDescent="0.25">
      <c r="A8" s="102" t="s">
        <v>152</v>
      </c>
      <c r="B8" s="100">
        <v>193</v>
      </c>
      <c r="C8" s="99">
        <v>3</v>
      </c>
      <c r="D8" s="100">
        <v>28</v>
      </c>
      <c r="E8" s="99">
        <v>0</v>
      </c>
      <c r="F8" s="101">
        <v>1</v>
      </c>
      <c r="G8" s="99">
        <v>0</v>
      </c>
      <c r="H8" s="101">
        <v>27</v>
      </c>
      <c r="I8" s="99">
        <v>0</v>
      </c>
      <c r="J8" s="100">
        <v>15</v>
      </c>
      <c r="K8" s="100">
        <v>0</v>
      </c>
      <c r="L8" s="100">
        <v>0</v>
      </c>
      <c r="M8" s="100">
        <v>15</v>
      </c>
      <c r="N8" s="100">
        <v>7</v>
      </c>
      <c r="O8" s="100">
        <v>0</v>
      </c>
      <c r="P8" s="100">
        <v>0</v>
      </c>
      <c r="Q8" s="100">
        <v>4</v>
      </c>
      <c r="R8" s="100">
        <v>11</v>
      </c>
      <c r="S8" s="99">
        <v>59</v>
      </c>
    </row>
    <row r="9" spans="1:19" x14ac:dyDescent="0.25">
      <c r="A9" s="102" t="s">
        <v>151</v>
      </c>
      <c r="B9" s="100">
        <v>53</v>
      </c>
      <c r="C9" s="99">
        <v>1</v>
      </c>
      <c r="D9" s="100">
        <v>10</v>
      </c>
      <c r="E9" s="99">
        <v>0</v>
      </c>
      <c r="F9" s="101">
        <v>0</v>
      </c>
      <c r="G9" s="99">
        <v>0</v>
      </c>
      <c r="H9" s="101">
        <v>7</v>
      </c>
      <c r="I9" s="99">
        <v>0</v>
      </c>
      <c r="J9" s="100">
        <v>3</v>
      </c>
      <c r="K9" s="100">
        <v>0</v>
      </c>
      <c r="L9" s="100">
        <v>0</v>
      </c>
      <c r="M9" s="100">
        <v>3</v>
      </c>
      <c r="N9" s="100">
        <v>4</v>
      </c>
      <c r="O9" s="100">
        <v>0</v>
      </c>
      <c r="P9" s="100">
        <v>0</v>
      </c>
      <c r="Q9" s="100">
        <v>0</v>
      </c>
      <c r="R9" s="100">
        <v>4</v>
      </c>
      <c r="S9" s="99">
        <v>51</v>
      </c>
    </row>
    <row r="10" spans="1:19" x14ac:dyDescent="0.25">
      <c r="A10" s="102" t="s">
        <v>150</v>
      </c>
      <c r="B10" s="100">
        <v>113</v>
      </c>
      <c r="C10" s="99">
        <v>9</v>
      </c>
      <c r="D10" s="100">
        <v>16</v>
      </c>
      <c r="E10" s="99">
        <v>0</v>
      </c>
      <c r="F10" s="101">
        <v>3</v>
      </c>
      <c r="G10" s="99">
        <v>0</v>
      </c>
      <c r="H10" s="101">
        <v>23</v>
      </c>
      <c r="I10" s="99">
        <v>0</v>
      </c>
      <c r="J10" s="100">
        <v>1</v>
      </c>
      <c r="K10" s="100">
        <v>0</v>
      </c>
      <c r="L10" s="100">
        <v>0</v>
      </c>
      <c r="M10" s="100">
        <v>1</v>
      </c>
      <c r="N10" s="100">
        <v>8</v>
      </c>
      <c r="O10" s="100">
        <v>0</v>
      </c>
      <c r="P10" s="100">
        <v>1</v>
      </c>
      <c r="Q10" s="100">
        <v>5</v>
      </c>
      <c r="R10" s="100">
        <v>14</v>
      </c>
      <c r="S10" s="99">
        <v>134</v>
      </c>
    </row>
    <row r="11" spans="1:19" x14ac:dyDescent="0.25">
      <c r="A11" s="102" t="s">
        <v>149</v>
      </c>
      <c r="B11" s="100">
        <v>54</v>
      </c>
      <c r="C11" s="99">
        <v>0</v>
      </c>
      <c r="D11" s="100">
        <v>11</v>
      </c>
      <c r="E11" s="99">
        <v>0</v>
      </c>
      <c r="F11" s="101">
        <v>0</v>
      </c>
      <c r="G11" s="99">
        <v>0</v>
      </c>
      <c r="H11" s="101">
        <v>7</v>
      </c>
      <c r="I11" s="99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1</v>
      </c>
      <c r="O11" s="100">
        <v>1</v>
      </c>
      <c r="P11" s="100">
        <v>0</v>
      </c>
      <c r="Q11" s="100">
        <v>0</v>
      </c>
      <c r="R11" s="100">
        <v>2</v>
      </c>
      <c r="S11" s="99">
        <v>29</v>
      </c>
    </row>
    <row r="12" spans="1:19" x14ac:dyDescent="0.25">
      <c r="A12" s="102" t="s">
        <v>148</v>
      </c>
      <c r="B12" s="100">
        <v>224</v>
      </c>
      <c r="C12" s="99">
        <v>4</v>
      </c>
      <c r="D12" s="100">
        <v>44</v>
      </c>
      <c r="E12" s="99">
        <v>0</v>
      </c>
      <c r="F12" s="101">
        <v>10</v>
      </c>
      <c r="G12" s="99">
        <v>0</v>
      </c>
      <c r="H12" s="101">
        <v>33</v>
      </c>
      <c r="I12" s="99">
        <v>0</v>
      </c>
      <c r="J12" s="100">
        <v>3</v>
      </c>
      <c r="K12" s="100">
        <v>0</v>
      </c>
      <c r="L12" s="100">
        <v>0</v>
      </c>
      <c r="M12" s="100">
        <v>3</v>
      </c>
      <c r="N12" s="100">
        <v>5</v>
      </c>
      <c r="O12" s="100">
        <v>0</v>
      </c>
      <c r="P12" s="100">
        <v>0</v>
      </c>
      <c r="Q12" s="100">
        <v>0</v>
      </c>
      <c r="R12" s="100">
        <v>5</v>
      </c>
      <c r="S12" s="99">
        <v>135</v>
      </c>
    </row>
    <row r="13" spans="1:19" x14ac:dyDescent="0.25">
      <c r="A13" s="102" t="s">
        <v>147</v>
      </c>
      <c r="B13" s="100">
        <v>56</v>
      </c>
      <c r="C13" s="99">
        <v>1</v>
      </c>
      <c r="D13" s="100">
        <v>7</v>
      </c>
      <c r="E13" s="99">
        <v>0</v>
      </c>
      <c r="F13" s="101">
        <v>0</v>
      </c>
      <c r="G13" s="99">
        <v>0</v>
      </c>
      <c r="H13" s="101">
        <v>2</v>
      </c>
      <c r="I13" s="99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1</v>
      </c>
      <c r="O13" s="100">
        <v>0</v>
      </c>
      <c r="P13" s="100">
        <v>0</v>
      </c>
      <c r="Q13" s="100">
        <v>0</v>
      </c>
      <c r="R13" s="100">
        <v>1</v>
      </c>
      <c r="S13" s="99">
        <v>39</v>
      </c>
    </row>
    <row r="14" spans="1:19" x14ac:dyDescent="0.25">
      <c r="A14" s="102" t="s">
        <v>146</v>
      </c>
      <c r="B14" s="100">
        <v>40</v>
      </c>
      <c r="C14" s="99">
        <v>0</v>
      </c>
      <c r="D14" s="100">
        <v>7</v>
      </c>
      <c r="E14" s="99">
        <v>0</v>
      </c>
      <c r="F14" s="101">
        <v>1</v>
      </c>
      <c r="G14" s="99">
        <v>0</v>
      </c>
      <c r="H14" s="101">
        <v>8</v>
      </c>
      <c r="I14" s="99">
        <v>0</v>
      </c>
      <c r="J14" s="100">
        <v>3</v>
      </c>
      <c r="K14" s="100">
        <v>0</v>
      </c>
      <c r="L14" s="100">
        <v>0</v>
      </c>
      <c r="M14" s="100">
        <v>3</v>
      </c>
      <c r="N14" s="100">
        <v>0</v>
      </c>
      <c r="O14" s="100">
        <v>0</v>
      </c>
      <c r="P14" s="100">
        <v>0</v>
      </c>
      <c r="Q14" s="100">
        <v>1</v>
      </c>
      <c r="R14" s="100">
        <v>1</v>
      </c>
      <c r="S14" s="99">
        <v>35</v>
      </c>
    </row>
    <row r="15" spans="1:19" ht="15" customHeight="1" x14ac:dyDescent="0.25">
      <c r="A15" s="106" t="s">
        <v>145</v>
      </c>
      <c r="B15" s="104">
        <v>125</v>
      </c>
      <c r="C15" s="103">
        <v>3</v>
      </c>
      <c r="D15" s="104">
        <v>37</v>
      </c>
      <c r="E15" s="103">
        <v>0</v>
      </c>
      <c r="F15" s="105">
        <v>0</v>
      </c>
      <c r="G15" s="103">
        <v>0</v>
      </c>
      <c r="H15" s="105">
        <v>18</v>
      </c>
      <c r="I15" s="103">
        <v>0</v>
      </c>
      <c r="J15" s="104">
        <v>2</v>
      </c>
      <c r="K15" s="104">
        <v>0</v>
      </c>
      <c r="L15" s="104">
        <v>0</v>
      </c>
      <c r="M15" s="104">
        <v>2</v>
      </c>
      <c r="N15" s="104">
        <v>2</v>
      </c>
      <c r="O15" s="104">
        <v>0</v>
      </c>
      <c r="P15" s="104">
        <v>0</v>
      </c>
      <c r="Q15" s="104">
        <v>0</v>
      </c>
      <c r="R15" s="104">
        <v>2</v>
      </c>
      <c r="S15" s="103">
        <v>84</v>
      </c>
    </row>
    <row r="16" spans="1:19" x14ac:dyDescent="0.25">
      <c r="A16" s="106" t="s">
        <v>144</v>
      </c>
      <c r="B16" s="104">
        <v>31</v>
      </c>
      <c r="C16" s="103">
        <v>3</v>
      </c>
      <c r="D16" s="104">
        <v>7</v>
      </c>
      <c r="E16" s="103">
        <v>0</v>
      </c>
      <c r="F16" s="105">
        <v>0</v>
      </c>
      <c r="G16" s="103">
        <v>0</v>
      </c>
      <c r="H16" s="105">
        <v>8</v>
      </c>
      <c r="I16" s="103">
        <v>0</v>
      </c>
      <c r="J16" s="104">
        <v>1</v>
      </c>
      <c r="K16" s="104">
        <v>0</v>
      </c>
      <c r="L16" s="104">
        <v>0</v>
      </c>
      <c r="M16" s="104">
        <v>1</v>
      </c>
      <c r="N16" s="104">
        <v>3</v>
      </c>
      <c r="O16" s="104">
        <v>1</v>
      </c>
      <c r="P16" s="104">
        <v>0</v>
      </c>
      <c r="Q16" s="104">
        <v>0</v>
      </c>
      <c r="R16" s="104">
        <v>4</v>
      </c>
      <c r="S16" s="103">
        <v>32</v>
      </c>
    </row>
    <row r="17" spans="1:19" x14ac:dyDescent="0.25">
      <c r="A17" s="102" t="s">
        <v>143</v>
      </c>
      <c r="B17" s="100">
        <v>73</v>
      </c>
      <c r="C17" s="99">
        <v>1</v>
      </c>
      <c r="D17" s="100">
        <v>28</v>
      </c>
      <c r="E17" s="99">
        <v>0</v>
      </c>
      <c r="F17" s="101">
        <v>5</v>
      </c>
      <c r="G17" s="99">
        <v>0</v>
      </c>
      <c r="H17" s="101">
        <v>21</v>
      </c>
      <c r="I17" s="99">
        <v>0</v>
      </c>
      <c r="J17" s="100">
        <v>1</v>
      </c>
      <c r="K17" s="100">
        <v>0</v>
      </c>
      <c r="L17" s="100">
        <v>0</v>
      </c>
      <c r="M17" s="100">
        <v>1</v>
      </c>
      <c r="N17" s="100">
        <v>2</v>
      </c>
      <c r="O17" s="100">
        <v>0</v>
      </c>
      <c r="P17" s="100">
        <v>0</v>
      </c>
      <c r="Q17" s="100">
        <v>3</v>
      </c>
      <c r="R17" s="100">
        <v>5</v>
      </c>
      <c r="S17" s="99">
        <v>43</v>
      </c>
    </row>
    <row r="18" spans="1:19" x14ac:dyDescent="0.25">
      <c r="A18" s="102" t="s">
        <v>142</v>
      </c>
      <c r="B18" s="100">
        <v>61</v>
      </c>
      <c r="C18" s="99">
        <v>0</v>
      </c>
      <c r="D18" s="100">
        <v>11</v>
      </c>
      <c r="E18" s="99">
        <v>0</v>
      </c>
      <c r="F18" s="101">
        <v>0</v>
      </c>
      <c r="G18" s="99">
        <v>0</v>
      </c>
      <c r="H18" s="101">
        <v>14</v>
      </c>
      <c r="I18" s="99">
        <v>0</v>
      </c>
      <c r="J18" s="100">
        <v>2</v>
      </c>
      <c r="K18" s="100">
        <v>0</v>
      </c>
      <c r="L18" s="100">
        <v>0</v>
      </c>
      <c r="M18" s="100">
        <v>2</v>
      </c>
      <c r="N18" s="100">
        <v>0</v>
      </c>
      <c r="O18" s="100">
        <v>0</v>
      </c>
      <c r="P18" s="100">
        <v>0</v>
      </c>
      <c r="Q18" s="100">
        <v>1</v>
      </c>
      <c r="R18" s="100">
        <v>1</v>
      </c>
      <c r="S18" s="99">
        <v>23</v>
      </c>
    </row>
    <row r="19" spans="1:19" x14ac:dyDescent="0.25">
      <c r="A19" s="102" t="s">
        <v>141</v>
      </c>
      <c r="B19" s="100">
        <v>215</v>
      </c>
      <c r="C19" s="99">
        <v>2</v>
      </c>
      <c r="D19" s="100">
        <v>55</v>
      </c>
      <c r="E19" s="99">
        <v>0</v>
      </c>
      <c r="F19" s="101">
        <v>2</v>
      </c>
      <c r="G19" s="99">
        <v>0</v>
      </c>
      <c r="H19" s="101">
        <v>31</v>
      </c>
      <c r="I19" s="99">
        <v>0</v>
      </c>
      <c r="J19" s="100">
        <v>7</v>
      </c>
      <c r="K19" s="100">
        <v>0</v>
      </c>
      <c r="L19" s="100">
        <v>0</v>
      </c>
      <c r="M19" s="100">
        <v>7</v>
      </c>
      <c r="N19" s="100">
        <v>3</v>
      </c>
      <c r="O19" s="100">
        <v>0</v>
      </c>
      <c r="P19" s="100">
        <v>0</v>
      </c>
      <c r="Q19" s="100">
        <v>0</v>
      </c>
      <c r="R19" s="100">
        <v>3</v>
      </c>
      <c r="S19" s="99">
        <v>120</v>
      </c>
    </row>
    <row r="20" spans="1:19" ht="24" x14ac:dyDescent="0.25">
      <c r="A20" s="102" t="s">
        <v>140</v>
      </c>
      <c r="B20" s="100">
        <v>116</v>
      </c>
      <c r="C20" s="99">
        <v>1</v>
      </c>
      <c r="D20" s="100">
        <v>22</v>
      </c>
      <c r="E20" s="99">
        <v>0</v>
      </c>
      <c r="F20" s="101">
        <v>4</v>
      </c>
      <c r="G20" s="99">
        <v>0</v>
      </c>
      <c r="H20" s="101">
        <v>6</v>
      </c>
      <c r="I20" s="99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99">
        <v>63</v>
      </c>
    </row>
    <row r="21" spans="1:19" x14ac:dyDescent="0.25">
      <c r="A21" s="102" t="s">
        <v>139</v>
      </c>
      <c r="B21" s="100">
        <v>71</v>
      </c>
      <c r="C21" s="99">
        <v>0</v>
      </c>
      <c r="D21" s="100">
        <v>28</v>
      </c>
      <c r="E21" s="99">
        <v>0</v>
      </c>
      <c r="F21" s="101">
        <v>2</v>
      </c>
      <c r="G21" s="99">
        <v>0</v>
      </c>
      <c r="H21" s="101">
        <v>13</v>
      </c>
      <c r="I21" s="99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99">
        <v>61</v>
      </c>
    </row>
    <row r="22" spans="1:19" x14ac:dyDescent="0.25">
      <c r="A22" s="102" t="s">
        <v>138</v>
      </c>
      <c r="B22" s="100">
        <v>17</v>
      </c>
      <c r="C22" s="99">
        <v>0</v>
      </c>
      <c r="D22" s="100">
        <v>4</v>
      </c>
      <c r="E22" s="99">
        <v>0</v>
      </c>
      <c r="F22" s="101">
        <v>0</v>
      </c>
      <c r="G22" s="99">
        <v>0</v>
      </c>
      <c r="H22" s="101">
        <v>7</v>
      </c>
      <c r="I22" s="99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3</v>
      </c>
      <c r="R22" s="100">
        <v>3</v>
      </c>
      <c r="S22" s="99">
        <v>27</v>
      </c>
    </row>
    <row r="23" spans="1:19" x14ac:dyDescent="0.25">
      <c r="A23" s="102" t="s">
        <v>137</v>
      </c>
      <c r="B23" s="100">
        <v>66</v>
      </c>
      <c r="C23" s="99">
        <v>2</v>
      </c>
      <c r="D23" s="100">
        <v>31</v>
      </c>
      <c r="E23" s="99">
        <v>0</v>
      </c>
      <c r="F23" s="101">
        <v>0</v>
      </c>
      <c r="G23" s="99">
        <v>0</v>
      </c>
      <c r="H23" s="101">
        <v>25</v>
      </c>
      <c r="I23" s="99">
        <v>0</v>
      </c>
      <c r="J23" s="100">
        <v>4</v>
      </c>
      <c r="K23" s="100">
        <v>0</v>
      </c>
      <c r="L23" s="100">
        <v>0</v>
      </c>
      <c r="M23" s="100">
        <v>4</v>
      </c>
      <c r="N23" s="100">
        <v>2</v>
      </c>
      <c r="O23" s="100">
        <v>0</v>
      </c>
      <c r="P23" s="100">
        <v>0</v>
      </c>
      <c r="Q23" s="100">
        <v>0</v>
      </c>
      <c r="R23" s="100">
        <v>2</v>
      </c>
      <c r="S23" s="99">
        <v>34</v>
      </c>
    </row>
    <row r="24" spans="1:19" x14ac:dyDescent="0.25">
      <c r="A24" s="102" t="s">
        <v>136</v>
      </c>
      <c r="B24" s="100">
        <v>161</v>
      </c>
      <c r="C24" s="99">
        <v>1</v>
      </c>
      <c r="D24" s="100">
        <v>37</v>
      </c>
      <c r="E24" s="99">
        <v>0</v>
      </c>
      <c r="F24" s="101">
        <v>6</v>
      </c>
      <c r="G24" s="99">
        <v>0</v>
      </c>
      <c r="H24" s="101">
        <v>41</v>
      </c>
      <c r="I24" s="99">
        <v>0</v>
      </c>
      <c r="J24" s="100">
        <v>2</v>
      </c>
      <c r="K24" s="100">
        <v>0</v>
      </c>
      <c r="L24" s="100">
        <v>0</v>
      </c>
      <c r="M24" s="100">
        <v>2</v>
      </c>
      <c r="N24" s="100">
        <v>1</v>
      </c>
      <c r="O24" s="100">
        <v>0</v>
      </c>
      <c r="P24" s="100">
        <v>0</v>
      </c>
      <c r="Q24" s="100">
        <v>0</v>
      </c>
      <c r="R24" s="100">
        <v>1</v>
      </c>
      <c r="S24" s="99">
        <v>72</v>
      </c>
    </row>
    <row r="25" spans="1:19" x14ac:dyDescent="0.25">
      <c r="A25" s="102" t="s">
        <v>135</v>
      </c>
      <c r="B25" s="100">
        <v>68</v>
      </c>
      <c r="C25" s="99">
        <v>0</v>
      </c>
      <c r="D25" s="100">
        <v>13</v>
      </c>
      <c r="E25" s="99">
        <v>0</v>
      </c>
      <c r="F25" s="101">
        <v>0</v>
      </c>
      <c r="G25" s="99">
        <v>0</v>
      </c>
      <c r="H25" s="101">
        <v>7</v>
      </c>
      <c r="I25" s="99">
        <v>0</v>
      </c>
      <c r="J25" s="100">
        <v>1</v>
      </c>
      <c r="K25" s="100">
        <v>0</v>
      </c>
      <c r="L25" s="100">
        <v>0</v>
      </c>
      <c r="M25" s="100">
        <v>1</v>
      </c>
      <c r="N25" s="100">
        <v>1</v>
      </c>
      <c r="O25" s="100">
        <v>0</v>
      </c>
      <c r="P25" s="100">
        <v>0</v>
      </c>
      <c r="Q25" s="100">
        <v>0</v>
      </c>
      <c r="R25" s="100">
        <v>1</v>
      </c>
      <c r="S25" s="99">
        <v>40</v>
      </c>
    </row>
    <row r="26" spans="1:19" x14ac:dyDescent="0.25">
      <c r="A26" s="102" t="s">
        <v>134</v>
      </c>
      <c r="B26" s="100">
        <v>54</v>
      </c>
      <c r="C26" s="99">
        <v>0</v>
      </c>
      <c r="D26" s="100">
        <v>13</v>
      </c>
      <c r="E26" s="99">
        <v>0</v>
      </c>
      <c r="F26" s="101">
        <v>2</v>
      </c>
      <c r="G26" s="99">
        <v>0</v>
      </c>
      <c r="H26" s="101">
        <v>4</v>
      </c>
      <c r="I26" s="99">
        <v>0</v>
      </c>
      <c r="J26" s="100">
        <v>2</v>
      </c>
      <c r="K26" s="100">
        <v>0</v>
      </c>
      <c r="L26" s="100">
        <v>0</v>
      </c>
      <c r="M26" s="100">
        <v>2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99">
        <v>49</v>
      </c>
    </row>
    <row r="27" spans="1:19" x14ac:dyDescent="0.25">
      <c r="A27" s="102" t="s">
        <v>133</v>
      </c>
      <c r="B27" s="100">
        <v>228</v>
      </c>
      <c r="C27" s="99">
        <v>6</v>
      </c>
      <c r="D27" s="100">
        <v>59</v>
      </c>
      <c r="E27" s="99">
        <v>0</v>
      </c>
      <c r="F27" s="101">
        <v>0</v>
      </c>
      <c r="G27" s="99">
        <v>0</v>
      </c>
      <c r="H27" s="101">
        <v>66</v>
      </c>
      <c r="I27" s="99">
        <v>0</v>
      </c>
      <c r="J27" s="100">
        <v>14</v>
      </c>
      <c r="K27" s="100">
        <v>0</v>
      </c>
      <c r="L27" s="100">
        <v>0</v>
      </c>
      <c r="M27" s="100">
        <v>14</v>
      </c>
      <c r="N27" s="100">
        <v>7</v>
      </c>
      <c r="O27" s="100">
        <v>0</v>
      </c>
      <c r="P27" s="100">
        <v>0</v>
      </c>
      <c r="Q27" s="100">
        <v>0</v>
      </c>
      <c r="R27" s="100">
        <v>7</v>
      </c>
      <c r="S27" s="99">
        <v>151</v>
      </c>
    </row>
    <row r="28" spans="1:19" x14ac:dyDescent="0.25">
      <c r="A28" s="102" t="s">
        <v>132</v>
      </c>
      <c r="B28" s="100">
        <v>221</v>
      </c>
      <c r="C28" s="99">
        <v>7</v>
      </c>
      <c r="D28" s="100">
        <v>27</v>
      </c>
      <c r="E28" s="99">
        <v>0</v>
      </c>
      <c r="F28" s="101">
        <v>8</v>
      </c>
      <c r="G28" s="99">
        <v>0</v>
      </c>
      <c r="H28" s="101">
        <v>26</v>
      </c>
      <c r="I28" s="99">
        <v>0</v>
      </c>
      <c r="J28" s="100">
        <v>15</v>
      </c>
      <c r="K28" s="100">
        <v>0</v>
      </c>
      <c r="L28" s="100">
        <v>1</v>
      </c>
      <c r="M28" s="100">
        <v>16</v>
      </c>
      <c r="N28" s="100">
        <v>6</v>
      </c>
      <c r="O28" s="100">
        <v>0</v>
      </c>
      <c r="P28" s="100">
        <v>0</v>
      </c>
      <c r="Q28" s="100">
        <v>0</v>
      </c>
      <c r="R28" s="100">
        <v>6</v>
      </c>
      <c r="S28" s="99">
        <v>163</v>
      </c>
    </row>
    <row r="29" spans="1:19" x14ac:dyDescent="0.25">
      <c r="A29" s="102" t="s">
        <v>131</v>
      </c>
      <c r="B29" s="100">
        <v>134</v>
      </c>
      <c r="C29" s="99">
        <v>0</v>
      </c>
      <c r="D29" s="100">
        <v>21</v>
      </c>
      <c r="E29" s="99">
        <v>0</v>
      </c>
      <c r="F29" s="101">
        <v>0</v>
      </c>
      <c r="G29" s="99">
        <v>0</v>
      </c>
      <c r="H29" s="101">
        <v>25</v>
      </c>
      <c r="I29" s="99">
        <v>0</v>
      </c>
      <c r="J29" s="100">
        <v>10</v>
      </c>
      <c r="K29" s="100">
        <v>0</v>
      </c>
      <c r="L29" s="100">
        <v>0</v>
      </c>
      <c r="M29" s="100">
        <v>10</v>
      </c>
      <c r="N29" s="100">
        <v>3</v>
      </c>
      <c r="O29" s="100">
        <v>0</v>
      </c>
      <c r="P29" s="100">
        <v>0</v>
      </c>
      <c r="Q29" s="100">
        <v>2</v>
      </c>
      <c r="R29" s="100">
        <v>5</v>
      </c>
      <c r="S29" s="99">
        <v>83</v>
      </c>
    </row>
    <row r="30" spans="1:19" x14ac:dyDescent="0.25">
      <c r="A30" s="102" t="s">
        <v>130</v>
      </c>
      <c r="B30" s="100">
        <v>150</v>
      </c>
      <c r="C30" s="99">
        <v>0</v>
      </c>
      <c r="D30" s="100">
        <v>24</v>
      </c>
      <c r="E30" s="99">
        <v>0</v>
      </c>
      <c r="F30" s="101">
        <v>0</v>
      </c>
      <c r="G30" s="99">
        <v>0</v>
      </c>
      <c r="H30" s="101">
        <v>10</v>
      </c>
      <c r="I30" s="99">
        <v>0</v>
      </c>
      <c r="J30" s="100">
        <v>1</v>
      </c>
      <c r="K30" s="100">
        <v>0</v>
      </c>
      <c r="L30" s="100">
        <v>0</v>
      </c>
      <c r="M30" s="100">
        <v>1</v>
      </c>
      <c r="N30" s="100">
        <v>4</v>
      </c>
      <c r="O30" s="100">
        <v>0</v>
      </c>
      <c r="P30" s="100">
        <v>0</v>
      </c>
      <c r="Q30" s="100">
        <v>0</v>
      </c>
      <c r="R30" s="100">
        <v>4</v>
      </c>
      <c r="S30" s="99">
        <v>71</v>
      </c>
    </row>
    <row r="31" spans="1:19" x14ac:dyDescent="0.25">
      <c r="A31" s="102" t="s">
        <v>129</v>
      </c>
      <c r="B31" s="100">
        <v>308</v>
      </c>
      <c r="C31" s="99">
        <v>1</v>
      </c>
      <c r="D31" s="100">
        <v>101</v>
      </c>
      <c r="E31" s="99">
        <v>0</v>
      </c>
      <c r="F31" s="101">
        <v>5</v>
      </c>
      <c r="G31" s="99">
        <v>0</v>
      </c>
      <c r="H31" s="101">
        <v>55</v>
      </c>
      <c r="I31" s="99">
        <v>0</v>
      </c>
      <c r="J31" s="100">
        <v>6</v>
      </c>
      <c r="K31" s="100">
        <v>0</v>
      </c>
      <c r="L31" s="100">
        <v>0</v>
      </c>
      <c r="M31" s="100">
        <v>6</v>
      </c>
      <c r="N31" s="100">
        <v>5</v>
      </c>
      <c r="O31" s="100">
        <v>0</v>
      </c>
      <c r="P31" s="100">
        <v>0</v>
      </c>
      <c r="Q31" s="100">
        <v>0</v>
      </c>
      <c r="R31" s="100">
        <v>5</v>
      </c>
      <c r="S31" s="99">
        <v>173</v>
      </c>
    </row>
    <row r="32" spans="1:19" x14ac:dyDescent="0.25">
      <c r="A32" s="102" t="s">
        <v>128</v>
      </c>
      <c r="B32" s="100">
        <v>55</v>
      </c>
      <c r="C32" s="99">
        <v>0</v>
      </c>
      <c r="D32" s="100">
        <v>10</v>
      </c>
      <c r="E32" s="99">
        <v>0</v>
      </c>
      <c r="F32" s="101">
        <v>2</v>
      </c>
      <c r="G32" s="99">
        <v>0</v>
      </c>
      <c r="H32" s="101">
        <v>7</v>
      </c>
      <c r="I32" s="99">
        <v>0</v>
      </c>
      <c r="J32" s="100">
        <v>1</v>
      </c>
      <c r="K32" s="100">
        <v>0</v>
      </c>
      <c r="L32" s="100">
        <v>0</v>
      </c>
      <c r="M32" s="100">
        <v>1</v>
      </c>
      <c r="N32" s="100">
        <v>3</v>
      </c>
      <c r="O32" s="100">
        <v>0</v>
      </c>
      <c r="P32" s="100">
        <v>0</v>
      </c>
      <c r="Q32" s="100">
        <v>0</v>
      </c>
      <c r="R32" s="100">
        <v>3</v>
      </c>
      <c r="S32" s="99">
        <v>27</v>
      </c>
    </row>
    <row r="33" spans="1:19" x14ac:dyDescent="0.25">
      <c r="A33" s="102" t="s">
        <v>127</v>
      </c>
      <c r="B33" s="100">
        <v>109</v>
      </c>
      <c r="C33" s="99">
        <v>2</v>
      </c>
      <c r="D33" s="100">
        <v>24</v>
      </c>
      <c r="E33" s="99">
        <v>0</v>
      </c>
      <c r="F33" s="101">
        <v>1</v>
      </c>
      <c r="G33" s="99">
        <v>0</v>
      </c>
      <c r="H33" s="101">
        <v>15</v>
      </c>
      <c r="I33" s="99">
        <v>0</v>
      </c>
      <c r="J33" s="100">
        <v>1</v>
      </c>
      <c r="K33" s="100">
        <v>0</v>
      </c>
      <c r="L33" s="100">
        <v>0</v>
      </c>
      <c r="M33" s="100">
        <v>1</v>
      </c>
      <c r="N33" s="100">
        <v>3</v>
      </c>
      <c r="O33" s="100">
        <v>0</v>
      </c>
      <c r="P33" s="100">
        <v>0</v>
      </c>
      <c r="Q33" s="100">
        <v>0</v>
      </c>
      <c r="R33" s="100">
        <v>3</v>
      </c>
      <c r="S33" s="99">
        <v>56</v>
      </c>
    </row>
    <row r="34" spans="1:19" x14ac:dyDescent="0.25">
      <c r="A34" s="102" t="s">
        <v>126</v>
      </c>
      <c r="B34" s="100">
        <v>86</v>
      </c>
      <c r="C34" s="99">
        <v>1</v>
      </c>
      <c r="D34" s="100">
        <v>25</v>
      </c>
      <c r="E34" s="99">
        <v>0</v>
      </c>
      <c r="F34" s="101">
        <v>2</v>
      </c>
      <c r="G34" s="99">
        <v>0</v>
      </c>
      <c r="H34" s="101">
        <v>14</v>
      </c>
      <c r="I34" s="99">
        <v>0</v>
      </c>
      <c r="J34" s="100">
        <v>1</v>
      </c>
      <c r="K34" s="100">
        <v>0</v>
      </c>
      <c r="L34" s="100">
        <v>0</v>
      </c>
      <c r="M34" s="100">
        <v>1</v>
      </c>
      <c r="N34" s="100">
        <v>6</v>
      </c>
      <c r="O34" s="100">
        <v>0</v>
      </c>
      <c r="P34" s="100">
        <v>0</v>
      </c>
      <c r="Q34" s="100">
        <v>0</v>
      </c>
      <c r="R34" s="100">
        <v>6</v>
      </c>
      <c r="S34" s="99">
        <v>36</v>
      </c>
    </row>
    <row r="35" spans="1:19" x14ac:dyDescent="0.25">
      <c r="A35" s="102" t="s">
        <v>125</v>
      </c>
      <c r="B35" s="100">
        <v>129</v>
      </c>
      <c r="C35" s="99">
        <v>0</v>
      </c>
      <c r="D35" s="100">
        <v>25</v>
      </c>
      <c r="E35" s="99">
        <v>0</v>
      </c>
      <c r="F35" s="101">
        <v>0</v>
      </c>
      <c r="G35" s="99">
        <v>0</v>
      </c>
      <c r="H35" s="101">
        <v>22</v>
      </c>
      <c r="I35" s="99">
        <v>0</v>
      </c>
      <c r="J35" s="100">
        <v>2</v>
      </c>
      <c r="K35" s="100">
        <v>0</v>
      </c>
      <c r="L35" s="100">
        <v>0</v>
      </c>
      <c r="M35" s="100">
        <v>2</v>
      </c>
      <c r="N35" s="100">
        <v>0</v>
      </c>
      <c r="O35" s="100">
        <v>0</v>
      </c>
      <c r="P35" s="100">
        <v>0</v>
      </c>
      <c r="Q35" s="100">
        <v>2</v>
      </c>
      <c r="R35" s="100">
        <v>2</v>
      </c>
      <c r="S35" s="99">
        <v>93</v>
      </c>
    </row>
    <row r="36" spans="1:19" x14ac:dyDescent="0.25">
      <c r="A36" s="102" t="s">
        <v>124</v>
      </c>
      <c r="B36" s="100">
        <v>81</v>
      </c>
      <c r="C36" s="99">
        <v>0</v>
      </c>
      <c r="D36" s="100">
        <v>10</v>
      </c>
      <c r="E36" s="99">
        <v>0</v>
      </c>
      <c r="F36" s="101">
        <v>8</v>
      </c>
      <c r="G36" s="99">
        <v>0</v>
      </c>
      <c r="H36" s="101">
        <v>6</v>
      </c>
      <c r="I36" s="99">
        <v>0</v>
      </c>
      <c r="J36" s="100">
        <v>9</v>
      </c>
      <c r="K36" s="100">
        <v>0</v>
      </c>
      <c r="L36" s="100">
        <v>0</v>
      </c>
      <c r="M36" s="100">
        <v>9</v>
      </c>
      <c r="N36" s="100">
        <v>1</v>
      </c>
      <c r="O36" s="100">
        <v>0</v>
      </c>
      <c r="P36" s="100">
        <v>0</v>
      </c>
      <c r="Q36" s="100">
        <v>2</v>
      </c>
      <c r="R36" s="100">
        <v>3</v>
      </c>
      <c r="S36" s="99">
        <v>39</v>
      </c>
    </row>
    <row r="37" spans="1:19" x14ac:dyDescent="0.25">
      <c r="A37" s="102" t="s">
        <v>123</v>
      </c>
      <c r="B37" s="100">
        <v>67</v>
      </c>
      <c r="C37" s="99">
        <v>1</v>
      </c>
      <c r="D37" s="100">
        <v>4</v>
      </c>
      <c r="E37" s="99">
        <v>0</v>
      </c>
      <c r="F37" s="101">
        <v>0</v>
      </c>
      <c r="G37" s="99">
        <v>0</v>
      </c>
      <c r="H37" s="101">
        <v>6</v>
      </c>
      <c r="I37" s="99">
        <v>0</v>
      </c>
      <c r="J37" s="100">
        <v>0</v>
      </c>
      <c r="K37" s="100">
        <v>1</v>
      </c>
      <c r="L37" s="100">
        <v>0</v>
      </c>
      <c r="M37" s="100">
        <v>1</v>
      </c>
      <c r="N37" s="100">
        <v>1</v>
      </c>
      <c r="O37" s="100">
        <v>0</v>
      </c>
      <c r="P37" s="100">
        <v>0</v>
      </c>
      <c r="Q37" s="100">
        <v>1</v>
      </c>
      <c r="R37" s="100">
        <v>2</v>
      </c>
      <c r="S37" s="99">
        <v>35</v>
      </c>
    </row>
    <row r="38" spans="1:19" x14ac:dyDescent="0.25">
      <c r="A38" s="102" t="s">
        <v>122</v>
      </c>
      <c r="B38" s="100">
        <v>484</v>
      </c>
      <c r="C38" s="99">
        <v>3</v>
      </c>
      <c r="D38" s="100">
        <v>182</v>
      </c>
      <c r="E38" s="99">
        <v>0</v>
      </c>
      <c r="F38" s="101">
        <v>0</v>
      </c>
      <c r="G38" s="99">
        <v>0</v>
      </c>
      <c r="H38" s="101">
        <v>115</v>
      </c>
      <c r="I38" s="99">
        <v>0</v>
      </c>
      <c r="J38" s="100">
        <v>60</v>
      </c>
      <c r="K38" s="100">
        <v>0</v>
      </c>
      <c r="L38" s="100">
        <v>0</v>
      </c>
      <c r="M38" s="100">
        <v>60</v>
      </c>
      <c r="N38" s="100">
        <v>20</v>
      </c>
      <c r="O38" s="100">
        <v>1</v>
      </c>
      <c r="P38" s="100">
        <v>0</v>
      </c>
      <c r="Q38" s="100">
        <v>29</v>
      </c>
      <c r="R38" s="100">
        <v>50</v>
      </c>
      <c r="S38" s="99">
        <v>736</v>
      </c>
    </row>
    <row r="39" spans="1:19" ht="13.5" customHeight="1" x14ac:dyDescent="0.25">
      <c r="A39" s="98" t="s">
        <v>187</v>
      </c>
      <c r="B39" s="97">
        <f>SUM(B7:B38)</f>
        <v>4059</v>
      </c>
      <c r="C39" s="97">
        <f>SUM(C7:C38)</f>
        <v>52</v>
      </c>
      <c r="D39" s="97">
        <f>SUM(D7:D38)</f>
        <v>942</v>
      </c>
      <c r="E39" s="97">
        <f t="shared" ref="E39:S39" si="0">SUM(E7:E38)</f>
        <v>0</v>
      </c>
      <c r="F39" s="97">
        <f t="shared" si="0"/>
        <v>80</v>
      </c>
      <c r="G39" s="97">
        <f t="shared" si="0"/>
        <v>0</v>
      </c>
      <c r="H39" s="97">
        <f t="shared" si="0"/>
        <v>799</v>
      </c>
      <c r="I39" s="97">
        <f t="shared" si="0"/>
        <v>0</v>
      </c>
      <c r="J39" s="97">
        <f t="shared" si="0"/>
        <v>187</v>
      </c>
      <c r="K39" s="97">
        <f t="shared" si="0"/>
        <v>1</v>
      </c>
      <c r="L39" s="97">
        <f t="shared" si="0"/>
        <v>1</v>
      </c>
      <c r="M39" s="97">
        <f t="shared" si="0"/>
        <v>189</v>
      </c>
      <c r="N39" s="97">
        <f t="shared" si="0"/>
        <v>100</v>
      </c>
      <c r="O39" s="97">
        <f t="shared" si="0"/>
        <v>3</v>
      </c>
      <c r="P39" s="97">
        <f t="shared" si="0"/>
        <v>1</v>
      </c>
      <c r="Q39" s="97">
        <f t="shared" si="0"/>
        <v>61</v>
      </c>
      <c r="R39" s="97">
        <f t="shared" si="0"/>
        <v>165</v>
      </c>
      <c r="S39" s="97">
        <f t="shared" si="0"/>
        <v>3121</v>
      </c>
    </row>
    <row r="40" spans="1:19" x14ac:dyDescent="0.2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5"/>
    </row>
    <row r="41" spans="1:19" x14ac:dyDescent="0.25">
      <c r="A41" s="94" t="s">
        <v>121</v>
      </c>
      <c r="B41" s="93"/>
      <c r="C41" s="92">
        <v>5880</v>
      </c>
      <c r="D41" s="91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89"/>
    </row>
    <row r="42" spans="1:19" x14ac:dyDescent="0.25">
      <c r="A42" s="94" t="s">
        <v>120</v>
      </c>
      <c r="B42" s="93"/>
      <c r="C42" s="92">
        <v>189</v>
      </c>
      <c r="D42" s="91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89"/>
    </row>
    <row r="43" spans="1:19" x14ac:dyDescent="0.25">
      <c r="A43" s="94" t="s">
        <v>119</v>
      </c>
      <c r="B43" s="93"/>
      <c r="C43" s="92">
        <v>6069</v>
      </c>
      <c r="D43" s="91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89"/>
    </row>
    <row r="44" spans="1:19" x14ac:dyDescent="0.25">
      <c r="A44" s="79" t="s">
        <v>118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7"/>
    </row>
    <row r="45" spans="1:19" x14ac:dyDescent="0.25">
      <c r="A45" s="88" t="s">
        <v>117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6"/>
    </row>
    <row r="46" spans="1:19" x14ac:dyDescent="0.25">
      <c r="A46" s="88" t="s">
        <v>116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6"/>
    </row>
    <row r="47" spans="1:19" x14ac:dyDescent="0.25">
      <c r="A47" s="88" t="s">
        <v>115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6"/>
    </row>
    <row r="48" spans="1:19" x14ac:dyDescent="0.25">
      <c r="A48" s="88" t="s">
        <v>114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6"/>
    </row>
    <row r="49" spans="1:19" x14ac:dyDescent="0.25">
      <c r="A49" s="85" t="s">
        <v>113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3"/>
    </row>
    <row r="50" spans="1:19" x14ac:dyDescent="0.25">
      <c r="A50" s="82" t="s">
        <v>112</v>
      </c>
      <c r="B50" s="81"/>
      <c r="C50" s="81"/>
      <c r="D50" s="81"/>
      <c r="E50" s="81"/>
      <c r="F50" s="81"/>
      <c r="G50" s="81"/>
      <c r="H50" s="81"/>
      <c r="I50" s="81"/>
      <c r="J50" s="81"/>
      <c r="K50" s="80"/>
      <c r="L50" s="79"/>
      <c r="M50" s="78"/>
      <c r="N50" s="78"/>
      <c r="O50" s="78"/>
      <c r="P50" s="78"/>
      <c r="Q50" s="78"/>
      <c r="R50" s="78"/>
      <c r="S50" s="77"/>
    </row>
    <row r="51" spans="1:19" ht="5.25" customHeight="1" x14ac:dyDescent="0.2">
      <c r="A51" s="76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4"/>
      <c r="M51" s="73"/>
      <c r="N51" s="73"/>
      <c r="O51" s="73"/>
      <c r="P51" s="73"/>
      <c r="Q51" s="73"/>
      <c r="R51" s="73"/>
      <c r="S51" s="72"/>
    </row>
  </sheetData>
  <mergeCells count="21">
    <mergeCell ref="J5:M5"/>
    <mergeCell ref="N5:R5"/>
    <mergeCell ref="A40:S40"/>
    <mergeCell ref="A41:B41"/>
    <mergeCell ref="D41:S43"/>
    <mergeCell ref="A42:B42"/>
    <mergeCell ref="A43:B43"/>
    <mergeCell ref="A1:S1"/>
    <mergeCell ref="A2:S2"/>
    <mergeCell ref="A3:S3"/>
    <mergeCell ref="A4:A6"/>
    <mergeCell ref="B4:S4"/>
    <mergeCell ref="A49:S49"/>
    <mergeCell ref="A50:K50"/>
    <mergeCell ref="L50:S51"/>
    <mergeCell ref="A51:K51"/>
    <mergeCell ref="A44:S44"/>
    <mergeCell ref="A45:S45"/>
    <mergeCell ref="A46:S46"/>
    <mergeCell ref="A47:S47"/>
    <mergeCell ref="A48:S4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Subsidios por nómina</vt:lpstr>
      <vt:lpstr>Tarjetas activas por EF </vt:lpstr>
      <vt:lpstr> Reemplazos</vt:lpstr>
      <vt:lpstr> BTH por Subsidios y Genero</vt:lpstr>
      <vt:lpstr>Cantidad sub x Cédulas</vt:lpstr>
      <vt:lpstr>Llamadas</vt:lpstr>
      <vt:lpstr>Comercios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Sanchez Sosa</dc:creator>
  <cp:lastModifiedBy>Edgar Sanchez Sosa</cp:lastModifiedBy>
  <dcterms:created xsi:type="dcterms:W3CDTF">2021-12-14T13:08:11Z</dcterms:created>
  <dcterms:modified xsi:type="dcterms:W3CDTF">2021-12-14T14:08:52Z</dcterms:modified>
</cp:coreProperties>
</file>